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NVESTISSEMENT\Dossiers_actifs\RESIDENTIEL\02_VENTE\2025\Ampère CDC - Nexus\Mission 2\5. Documents marketing\9. Nexus - Datapack - 03022025\Data Pack update 021825\"/>
    </mc:Choice>
  </mc:AlternateContent>
  <xr:revisionPtr revIDLastSave="0" documentId="13_ncr:1_{82607449-0515-4086-A8EB-54BCB84CF4ED}" xr6:coauthVersionLast="47" xr6:coauthVersionMax="47" xr10:uidLastSave="{00000000-0000-0000-0000-000000000000}"/>
  <bookViews>
    <workbookView xWindow="-13455" yWindow="-16320" windowWidth="29040" windowHeight="15720" activeTab="1" xr2:uid="{22866C18-B56E-4982-A69A-CB8BE810B260}"/>
  </bookViews>
  <sheets>
    <sheet name="Cover" sheetId="3" r:id="rId1"/>
    <sheet name="Asset database" sheetId="1" r:id="rId2"/>
  </sheets>
  <externalReferences>
    <externalReference r:id="rId3"/>
    <externalReference r:id="rId4"/>
  </externalReferences>
  <definedNames>
    <definedName name="__FDS_HYPERLINK_TOGGLE_STATE__" hidden="1">"ON"</definedName>
    <definedName name="__FDS_UNIQUE_RANGE_ID_GENERATOR_COUNTER" hidden="1">1</definedName>
    <definedName name="_53__FDSAUDITLINK__" localSheetId="0" hidden="1">{"fdsup://directions/FAT Viewer?action=UPDATE&amp;creator=factset&amp;DYN_ARGS=TRUE&amp;DOC_NAME=FAT:FQL_AUDITING_CLIENT_TEMPLATE.FAT&amp;display_string=Audit&amp;VAR:KEY=RORMHGBMFQ&amp;VAR:QUERY=RkZfRU5UUlBSX1ZBTF9EQUlMWSgwLCwsLEVVUiwnRElMJyk=&amp;WINDOW=FIRST_POPUP&amp;HEIGHT=450&amp;WIDTH=","450&amp;START_MAXIMIZED=FALSE&amp;VAR:CALENDAR=FIVEDAY&amp;VAR:SYMBOL=417841&amp;VAR:INDEX=0"}</definedName>
    <definedName name="_53__FDSAUDITLINK__" hidden="1">{"fdsup://directions/FAT Viewer?action=UPDATE&amp;creator=factset&amp;DYN_ARGS=TRUE&amp;DOC_NAME=FAT:FQL_AUDITING_CLIENT_TEMPLATE.FAT&amp;display_string=Audit&amp;VAR:KEY=RORMHGBMFQ&amp;VAR:QUERY=RkZfRU5UUlBSX1ZBTF9EQUlMWSgwLCwsLEVVUiwnRElMJyk=&amp;WINDOW=FIRST_POPUP&amp;HEIGHT=450&amp;WIDTH=","450&amp;START_MAXIMIZED=FALSE&amp;VAR:CALENDAR=FIVEDAY&amp;VAR:SYMBOL=417841&amp;VAR:INDEX=0"}</definedName>
    <definedName name="_60__FDSAUDITLINK__" localSheetId="0" hidden="1">{"fdsup://directions/FAT Viewer?action=UPDATE&amp;creator=factset&amp;DYN_ARGS=TRUE&amp;DOC_NAME=FAT:FQL_AUDITING_CLIENT_TEMPLATE.FAT&amp;display_string=Audit&amp;VAR:KEY=RQRCTOBURY&amp;VAR:QUERY=RkZfRU5UUlBSX1ZBTF9EQUlMWSgwLCwsLEVVUiwnRElMJyk=&amp;WINDOW=FIRST_POPUP&amp;HEIGHT=450&amp;WIDTH=","450&amp;START_MAXIMIZED=FALSE&amp;VAR:CALENDAR=FIVEDAY&amp;VAR:SYMBOL=088470&amp;VAR:INDEX=0"}</definedName>
    <definedName name="_60__FDSAUDITLINK__" hidden="1">{"fdsup://directions/FAT Viewer?action=UPDATE&amp;creator=factset&amp;DYN_ARGS=TRUE&amp;DOC_NAME=FAT:FQL_AUDITING_CLIENT_TEMPLATE.FAT&amp;display_string=Audit&amp;VAR:KEY=RQRCTOBURY&amp;VAR:QUERY=RkZfRU5UUlBSX1ZBTF9EQUlMWSgwLCwsLEVVUiwnRElMJyk=&amp;WINDOW=FIRST_POPUP&amp;HEIGHT=450&amp;WIDTH=","450&amp;START_MAXIMIZED=FALSE&amp;VAR:CALENDAR=FIVEDAY&amp;VAR:SYMBOL=088470&amp;VAR:INDEX=0"}</definedName>
    <definedName name="_69__FDSAUDITLINK__" localSheetId="0" hidden="1">{"fdsup://directions/FAT Viewer?action=UPDATE&amp;creator=factset&amp;DYN_ARGS=TRUE&amp;DOC_NAME=FAT:FQL_AUDITING_CLIENT_TEMPLATE.FAT&amp;display_string=Audit&amp;VAR:KEY=JKDCVUDQLM&amp;VAR:QUERY=RkZfRU5UUlBSX1ZBTF9EQUlMWSgwLCwsLCwnRElMJyk=&amp;WINDOW=FIRST_POPUP&amp;HEIGHT=450&amp;WIDTH=450&amp;","START_MAXIMIZED=FALSE&amp;VAR:CALENDAR=FIVEDAY&amp;VAR:SYMBOL=525260&amp;VAR:INDEX=0"}</definedName>
    <definedName name="_69__FDSAUDITLINK__" hidden="1">{"fdsup://directions/FAT Viewer?action=UPDATE&amp;creator=factset&amp;DYN_ARGS=TRUE&amp;DOC_NAME=FAT:FQL_AUDITING_CLIENT_TEMPLATE.FAT&amp;display_string=Audit&amp;VAR:KEY=JKDCVUDQLM&amp;VAR:QUERY=RkZfRU5UUlBSX1ZBTF9EQUlMWSgwLCwsLCwnRElMJyk=&amp;WINDOW=FIRST_POPUP&amp;HEIGHT=450&amp;WIDTH=450&amp;","START_MAXIMIZED=FALSE&amp;VAR:CALENDAR=FIVEDAY&amp;VAR:SYMBOL=525260&amp;VAR:INDEX=0"}</definedName>
    <definedName name="_bdm.14489964ac6645ea8c0524b22e34d555.edm" localSheetId="0" hidden="1">#REF!</definedName>
    <definedName name="_bdm.14489964ac6645ea8c0524b22e34d555.edm" hidden="1">#REF!</definedName>
    <definedName name="_bdm.2d5e1d22fd9f4c238f527e32ac98136e.edm" localSheetId="0" hidden="1">#REF!</definedName>
    <definedName name="_bdm.2d5e1d22fd9f4c238f527e32ac98136e.edm" hidden="1">#REF!</definedName>
    <definedName name="_bdm.42DFFC7D17AF46859948EBACF1FC8992.edm" localSheetId="0" hidden="1">#REF!</definedName>
    <definedName name="_bdm.42DFFC7D17AF46859948EBACF1FC8992.edm" hidden="1">#REF!</definedName>
    <definedName name="_bdm.8A6DCA1099924084BF4094B625AB8FD7.edm" localSheetId="0" hidden="1">#REF!</definedName>
    <definedName name="_bdm.8A6DCA1099924084BF4094B625AB8FD7.edm" hidden="1">#REF!</definedName>
    <definedName name="_bdm.96e26d05144e445aaf6c0bf43741e737.edm" localSheetId="0" hidden="1">#REF!</definedName>
    <definedName name="_bdm.96e26d05144e445aaf6c0bf43741e737.edm" hidden="1">#REF!</definedName>
    <definedName name="_bdm.D486416D36D44536807F2F9DF0107A0C.edm" localSheetId="0" hidden="1">#REF!</definedName>
    <definedName name="_bdm.D486416D36D44536807F2F9DF0107A0C.edm" hidden="1">#REF!</definedName>
    <definedName name="_bdm.E958DF8B3F7148718B35088C727B5E99.edm" localSheetId="0" hidden="1">#REF!</definedName>
    <definedName name="_bdm.E958DF8B3F7148718B35088C727B5E99.edm" hidden="1">#REF!</definedName>
    <definedName name="_bdm.F5723BDF8889419FAA3E7FA575E72DD3.edm" localSheetId="0" hidden="1">#REF!</definedName>
    <definedName name="_bdm.F5723BDF8889419FAA3E7FA575E72DD3.edm" hidden="1">#REF!</definedName>
    <definedName name="_xlnm._FilterDatabase" localSheetId="1" hidden="1">'Asset database'!$A$10:$FV$48</definedName>
    <definedName name="_Order1" hidden="1">0</definedName>
    <definedName name="avancement">#REF!</definedName>
    <definedName name="avancementFLISLIV2">#REF!</definedName>
    <definedName name="base">#REF!</definedName>
    <definedName name="CIQWBGuid" localSheetId="0" hidden="1">"24195988-ca9f-4555-97f9-7577eb099ffa"</definedName>
    <definedName name="CIQWBGuid" hidden="1">"210412_CDC_Lamartine_Business Plan_V1.xlsm"</definedName>
    <definedName name="Cost" localSheetId="0" hidden="1">#REF!</definedName>
    <definedName name="Cost" hidden="1">#REF!</definedName>
    <definedName name="d" localSheetId="0" hidden="1">#REF!</definedName>
    <definedName name="d" hidden="1">#REF!</definedName>
    <definedName name="département">#REF!</definedName>
    <definedName name="EV__LASTREFTIME__" hidden="1">39895.7446875</definedName>
    <definedName name="IDF">#REF!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CCOUNT_CHANGE" hidden="1">"c1449"</definedName>
    <definedName name="IQ_ACCOUNTING_FFIEC" hidden="1">"c13054"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THOM" hidden="1">"c5094"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ID" hidden="1">"c13756"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THOM" hidden="1">"c12476"</definedName>
    <definedName name="IQ_BV_SHARE_DET_EST_DATE" hidden="1">"c12200"</definedName>
    <definedName name="IQ_BV_SHARE_DET_EST_DATE_THOM" hidden="1">"c12225"</definedName>
    <definedName name="IQ_BV_SHARE_DET_EST_INCL" hidden="1">"c12339"</definedName>
    <definedName name="IQ_BV_SHARE_DET_EST_INCL_THOM" hidden="1">"c12359"</definedName>
    <definedName name="IQ_BV_SHARE_DET_EST_ORIGIN" hidden="1">"c12573"</definedName>
    <definedName name="IQ_BV_SHARE_DET_EST_ORIGIN_THOM" hidden="1">"c12595"</definedName>
    <definedName name="IQ_BV_SHARE_DET_EST_THOM" hidden="1">"c12075"</definedName>
    <definedName name="IQ_BV_SHARE_EST" hidden="1">"c3541"</definedName>
    <definedName name="IQ_BV_SHARE_EST_THOM" hidden="1">"c4020"</definedName>
    <definedName name="IQ_BV_SHARE_HIGH_EST" hidden="1">"c3542"</definedName>
    <definedName name="IQ_BV_SHARE_HIGH_EST_THOM" hidden="1">"c4022"</definedName>
    <definedName name="IQ_BV_SHARE_LOW_EST" hidden="1">"c3543"</definedName>
    <definedName name="IQ_BV_SHARE_LOW_EST_THOM" hidden="1">"c4023"</definedName>
    <definedName name="IQ_BV_SHARE_MEDIAN_EST" hidden="1">"c3544"</definedName>
    <definedName name="IQ_BV_SHARE_MEDIAN_EST_THOM" hidden="1">"c4021"</definedName>
    <definedName name="IQ_BV_SHARE_NUM_EST" hidden="1">"c3539"</definedName>
    <definedName name="IQ_BV_SHARE_NUM_EST_THOM" hidden="1">"c4024"</definedName>
    <definedName name="IQ_BV_SHARE_STDDEV_EST" hidden="1">"c3540"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THOM" hidden="1">"c12477"</definedName>
    <definedName name="IQ_CAPEX_DET_EST_DATE" hidden="1">"c12201"</definedName>
    <definedName name="IQ_CAPEX_DET_EST_DATE_THOM" hidden="1">"c12226"</definedName>
    <definedName name="IQ_CAPEX_DET_EST_INCL" hidden="1">"c12340"</definedName>
    <definedName name="IQ_CAPEX_DET_EST_INCL_THOM" hidden="1">"c12360"</definedName>
    <definedName name="IQ_CAPEX_DET_EST_ORIGIN" hidden="1">"c12765"</definedName>
    <definedName name="IQ_CAPEX_DET_EST_ORIGIN_THOM" hidden="1">"c12596"</definedName>
    <definedName name="IQ_CAPEX_DET_EST_THOM" hidden="1">"c12076"</definedName>
    <definedName name="IQ_CAPEX_EST" hidden="1">"c3523"</definedName>
    <definedName name="IQ_CAPEX_EST_THOM" hidden="1">"c5502"</definedName>
    <definedName name="IQ_CAPEX_FIN" hidden="1">"c112"</definedName>
    <definedName name="IQ_CAPEX_GUIDANCE" hidden="1">"c4150"</definedName>
    <definedName name="IQ_CAPEX_HIGH_EST" hidden="1">"c3524"</definedName>
    <definedName name="IQ_CAPEX_HIGH_EST_THOM" hidden="1">"c5504"</definedName>
    <definedName name="IQ_CAPEX_HIGH_GUIDANCE" hidden="1">"c4180"</definedName>
    <definedName name="IQ_CAPEX_INS" hidden="1">"c113"</definedName>
    <definedName name="IQ_CAPEX_LOW_EST" hidden="1">"c3525"</definedName>
    <definedName name="IQ_CAPEX_LOW_EST_THOM" hidden="1">"c5505"</definedName>
    <definedName name="IQ_CAPEX_LOW_GUIDANCE" hidden="1">"c4220"</definedName>
    <definedName name="IQ_CAPEX_MEDIAN_EST" hidden="1">"c3526"</definedName>
    <definedName name="IQ_CAPEX_MEDIAN_EST_THOM" hidden="1">"c5503"</definedName>
    <definedName name="IQ_CAPEX_NUM_EST" hidden="1">"c3521"</definedName>
    <definedName name="IQ_CAPEX_NUM_EST_THOM" hidden="1">"c5506"</definedName>
    <definedName name="IQ_CAPEX_STDDEV_EST" hidden="1">"c3522"</definedName>
    <definedName name="IQ_CAPEX_STDDEV_EST_THOM" hidden="1">"c5507"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THOM" hidden="1">"c12479"</definedName>
    <definedName name="IQ_CFPS_DET_EST_DATE" hidden="1">"c12202"</definedName>
    <definedName name="IQ_CFPS_DET_EST_DATE_THOM" hidden="1">"c12228"</definedName>
    <definedName name="IQ_CFPS_DET_EST_INCL" hidden="1">"c12341"</definedName>
    <definedName name="IQ_CFPS_DET_EST_INCL_THOM" hidden="1">"c12362"</definedName>
    <definedName name="IQ_CFPS_DET_EST_ORIGIN" hidden="1">"c12575"</definedName>
    <definedName name="IQ_CFPS_DET_EST_ORIGIN_THOM" hidden="1">"c12598"</definedName>
    <definedName name="IQ_CFPS_DET_EST_THOM" hidden="1">"c12078"</definedName>
    <definedName name="IQ_CFPS_EST" hidden="1">"c1667"</definedName>
    <definedName name="IQ_CFPS_EST_THOM" hidden="1">"c4006"</definedName>
    <definedName name="IQ_CFPS_GUIDANCE" hidden="1">"c4256"</definedName>
    <definedName name="IQ_CFPS_HIGH_EST" hidden="1">"c1669"</definedName>
    <definedName name="IQ_CFPS_HIGH_EST_THOM" hidden="1">"c4008"</definedName>
    <definedName name="IQ_CFPS_HIGH_GUIDANCE" hidden="1">"c4167"</definedName>
    <definedName name="IQ_CFPS_LOW_EST" hidden="1">"c1670"</definedName>
    <definedName name="IQ_CFPS_LOW_EST_THOM" hidden="1">"c4009"</definedName>
    <definedName name="IQ_CFPS_LOW_GUIDANCE" hidden="1">"c4207"</definedName>
    <definedName name="IQ_CFPS_MEDIAN_EST" hidden="1">"c1668"</definedName>
    <definedName name="IQ_CFPS_MEDIAN_EST_THOM" hidden="1">"c4007"</definedName>
    <definedName name="IQ_CFPS_NUM_EST" hidden="1">"c1671"</definedName>
    <definedName name="IQ_CFPS_NUM_EST_THOM" hidden="1">"c4010"</definedName>
    <definedName name="IQ_CFPS_STDDEV_EST" hidden="1">"c1672"</definedName>
    <definedName name="IQ_CFPS_STDDEV_EST_THOM" hidden="1">"c4011"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IND_LOANS_TOT_LOANS_FFIEC" hidden="1">"c13874"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"c13596"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TRIB_ID_DET_EST" hidden="1">"c12045"</definedName>
    <definedName name="IQ_CONTRIB_ID_DET_EST_THOM" hidden="1">"c12073"</definedName>
    <definedName name="IQ_CONTRIB_ID_NON_PER_DET_EST" hidden="1">"c13824"</definedName>
    <definedName name="IQ_CONTRIB_ID_NON_PER_DET_EST_THOM" hidden="1">"c13826"</definedName>
    <definedName name="IQ_CONTRIB_NAME_DET_EST" hidden="1">"c12046"</definedName>
    <definedName name="IQ_CONTRIB_NAME_DET_EST_THOM" hidden="1">"c12074"</definedName>
    <definedName name="IQ_CONTRIB_NAME_NON_PER_DET_EST" hidden="1">"c12760"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THOM" hidden="1">"c12230"</definedName>
    <definedName name="IQ_CONTRIB_REC_DET_EST_ORIGIN" hidden="1">"c12577"</definedName>
    <definedName name="IQ_CONTRIB_REC_DET_EST_ORIGIN_THOM" hidden="1">"c12600"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"c1356"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THOM" hidden="1">"c5278"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THOM" hidden="1">"c12480"</definedName>
    <definedName name="IQ_DPS_DET_EST_DATE" hidden="1">"c12205"</definedName>
    <definedName name="IQ_DPS_DET_EST_DATE_THOM" hidden="1">"c12231"</definedName>
    <definedName name="IQ_DPS_DET_EST_INCL" hidden="1">"c12342"</definedName>
    <definedName name="IQ_DPS_DET_EST_INCL_THOM" hidden="1">"c12363"</definedName>
    <definedName name="IQ_DPS_DET_EST_ORIGIN" hidden="1">"c12578"</definedName>
    <definedName name="IQ_DPS_DET_EST_ORIGIN_THOM" hidden="1">"c12601"</definedName>
    <definedName name="IQ_DPS_DET_EST_THOM" hidden="1">"c12081"</definedName>
    <definedName name="IQ_DPS_EST" hidden="1">"c1674"</definedName>
    <definedName name="IQ_DPS_EST_BOTTOM_UP" hidden="1">"c5493"</definedName>
    <definedName name="IQ_DPS_EST_THOM" hidden="1">"c4013"</definedName>
    <definedName name="IQ_DPS_GUIDANCE" hidden="1">"c4302"</definedName>
    <definedName name="IQ_DPS_HIGH_EST" hidden="1">"c1676"</definedName>
    <definedName name="IQ_DPS_HIGH_EST_THOM" hidden="1">"c4015"</definedName>
    <definedName name="IQ_DPS_HIGH_GUIDANCE" hidden="1">"c4168"</definedName>
    <definedName name="IQ_DPS_LOW_EST" hidden="1">"c1677"</definedName>
    <definedName name="IQ_DPS_LOW_EST_THOM" hidden="1">"c4016"</definedName>
    <definedName name="IQ_DPS_LOW_GUIDANCE" hidden="1">"c4208"</definedName>
    <definedName name="IQ_DPS_MEDIAN_EST" hidden="1">"c1675"</definedName>
    <definedName name="IQ_DPS_MEDIAN_EST_THOM" hidden="1">"c4014"</definedName>
    <definedName name="IQ_DPS_NUM_EST" hidden="1">"c1678"</definedName>
    <definedName name="IQ_DPS_NUM_EST_THOM" hidden="1">"c4017"</definedName>
    <definedName name="IQ_DPS_STDDEV_EST" hidden="1">"c1679"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THOM" hidden="1">"c5093"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THOM" hidden="1">"c12481"</definedName>
    <definedName name="IQ_EBIT_DET_EST_DATE" hidden="1">"c12206"</definedName>
    <definedName name="IQ_EBIT_DET_EST_DATE_THOM" hidden="1">"c12232"</definedName>
    <definedName name="IQ_EBIT_DET_EST_INCL" hidden="1">"c12343"</definedName>
    <definedName name="IQ_EBIT_DET_EST_INCL_THOM" hidden="1">"c12364"</definedName>
    <definedName name="IQ_EBIT_DET_EST_ORIGIN" hidden="1">"c12579"</definedName>
    <definedName name="IQ_EBIT_DET_EST_ORIGIN_THOM" hidden="1">"c12602"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THOM" hidden="1">"c5105"</definedName>
    <definedName name="IQ_EBIT_EXCL_SBC" hidden="1">"c3082"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THOM" hidden="1">"c5107"</definedName>
    <definedName name="IQ_EBIT_HIGH_GUIDANCE" hidden="1">"c4172"</definedName>
    <definedName name="IQ_EBIT_INT" hidden="1">"c360"</definedName>
    <definedName name="IQ_EBIT_LOW_EST" hidden="1">"c1684"</definedName>
    <definedName name="IQ_EBIT_LOW_EST_THOM" hidden="1">"c5108"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THOM" hidden="1">"c5106"</definedName>
    <definedName name="IQ_EBIT_NUM_EST" hidden="1">"c1685"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THOM" hidden="1">"c5300"</definedName>
    <definedName name="IQ_EBITDA_CAPEX_INT" hidden="1">"c368"</definedName>
    <definedName name="IQ_EBITDA_CAPEX_OVER_TOTAL_IE" hidden="1">"c1370"</definedName>
    <definedName name="IQ_EBITDA_DET_EST" hidden="1">"c12054"</definedName>
    <definedName name="IQ_EBITDA_DET_EST_CURRENCY" hidden="1">"c12461"</definedName>
    <definedName name="IQ_EBITDA_DET_EST_CURRENCY_THOM" hidden="1">"c12482"</definedName>
    <definedName name="IQ_EBITDA_DET_EST_DATE" hidden="1">"c12207"</definedName>
    <definedName name="IQ_EBITDA_DET_EST_DATE_THOM" hidden="1">"c12233"</definedName>
    <definedName name="IQ_EBITDA_DET_EST_INCL" hidden="1">"c12344"</definedName>
    <definedName name="IQ_EBITDA_DET_EST_INCL_THOM" hidden="1">"c12365"</definedName>
    <definedName name="IQ_EBITDA_DET_EST_ORIGIN" hidden="1">"c12580"</definedName>
    <definedName name="IQ_EBITDA_DET_EST_ORIGIN_THOM" hidden="1">"c12603"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THOM" hidden="1">"c3658"</definedName>
    <definedName name="IQ_EBITDA_EXCL_SBC" hidden="1">"c3081"</definedName>
    <definedName name="IQ_EBITDA_GUIDANCE" hidden="1">"c4334"</definedName>
    <definedName name="IQ_EBITDA_HIGH_EST" hidden="1">"c370"</definedName>
    <definedName name="IQ_EBITDA_HIGH_EST_CIQ" hidden="1">"c3624"</definedName>
    <definedName name="IQ_EBITDA_HIGH_EST_THOM" hidden="1">"c3660"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THOM" hidden="1">"c3661"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"c1348"</definedName>
    <definedName name="IQ_ENTITLEMENT_DET_EST" hidden="1">"c12044"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THOM" hidden="1">"c12484"</definedName>
    <definedName name="IQ_EPS_DET_EST_DATE" hidden="1">"c13575"</definedName>
    <definedName name="IQ_EPS_DET_EST_DATE_THOM" hidden="1">"c12235"</definedName>
    <definedName name="IQ_EPS_DET_EST_INCL" hidden="1">"c13587"</definedName>
    <definedName name="IQ_EPS_DET_EST_INCL_THOM" hidden="1">"c12367"</definedName>
    <definedName name="IQ_EPS_DET_EST_ORIGIN" hidden="1">"c13579"</definedName>
    <definedName name="IQ_EPS_DET_EST_ORIGIN_THOM" hidden="1">"c12605"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THOM" hidden="1">"c5647"</definedName>
    <definedName name="IQ_EPS_EST_CIQ" hidden="1">"c4994"</definedName>
    <definedName name="IQ_EPS_EST_THOM" hidden="1">"c5290"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CIQ" hidden="1">"c5066"</definedName>
    <definedName name="IQ_EPS_GW_DET_EST" hidden="1">"c12056"</definedName>
    <definedName name="IQ_EPS_GW_DET_EST_CURRENCY" hidden="1">"c12463"</definedName>
    <definedName name="IQ_EPS_GW_DET_EST_CURRENCY_THOM" hidden="1">"c12485"</definedName>
    <definedName name="IQ_EPS_GW_DET_EST_DATE" hidden="1">"c12209"</definedName>
    <definedName name="IQ_EPS_GW_DET_EST_DATE_THOM" hidden="1">"c12236"</definedName>
    <definedName name="IQ_EPS_GW_DET_EST_INCL" hidden="1">"c12346"</definedName>
    <definedName name="IQ_EPS_GW_DET_EST_INCL_THOM" hidden="1">"c12368"</definedName>
    <definedName name="IQ_EPS_GW_DET_EST_ORIGIN" hidden="1">"c12582"</definedName>
    <definedName name="IQ_EPS_GW_DET_EST_ORIGIN_THOM" hidden="1">"c12606"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CIQ" hidden="1">"c4723"</definedName>
    <definedName name="IQ_EPS_GW_EST_THOM" hidden="1">"c5133"</definedName>
    <definedName name="IQ_EPS_GW_GUIDANCE" hidden="1">"c4372"</definedName>
    <definedName name="IQ_EPS_GW_HIGH_EST" hidden="1">"c1739"</definedName>
    <definedName name="IQ_EPS_GW_HIGH_EST_CIQ" hidden="1">"c4725"</definedName>
    <definedName name="IQ_EPS_GW_HIGH_EST_THOM" hidden="1">"c5135"</definedName>
    <definedName name="IQ_EPS_GW_HIGH_GUIDANCE" hidden="1">"c4373"</definedName>
    <definedName name="IQ_EPS_GW_LOW_EST" hidden="1">"c1740"</definedName>
    <definedName name="IQ_EPS_GW_LOW_EST_CIQ" hidden="1">"c4726"</definedName>
    <definedName name="IQ_EPS_GW_LOW_EST_THOM" hidden="1">"c5136"</definedName>
    <definedName name="IQ_EPS_GW_LOW_GUIDANCE" hidden="1">"c4206"</definedName>
    <definedName name="IQ_EPS_GW_MEDIAN_EST" hidden="1">"c1738"</definedName>
    <definedName name="IQ_EPS_GW_MEDIAN_EST_CIQ" hidden="1">"c4724"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THOM" hidden="1">"c5291"</definedName>
    <definedName name="IQ_EPS_LOW_EST" hidden="1">"c401"</definedName>
    <definedName name="IQ_EPS_LOW_EST_CIQ" hidden="1">"c4996"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DATE" hidden="1">"c12211"</definedName>
    <definedName name="IQ_EPS_NORM_DET_EST_INCL" hidden="1">"c12348"</definedName>
    <definedName name="IQ_EPS_NORM_DET_EST_ORIGIN" hidden="1">"c12583"</definedName>
    <definedName name="IQ_EPS_NORM_DET_EST_ORIGIN_THOM" hidden="1">"c12607"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THOM" hidden="1">"c12486"</definedName>
    <definedName name="IQ_EPS_REPORTED_DET_EST_DATE" hidden="1">"c12210"</definedName>
    <definedName name="IQ_EPS_REPORTED_DET_EST_DATE_THOM" hidden="1">"c12237"</definedName>
    <definedName name="IQ_EPS_REPORTED_DET_EST_INCL" hidden="1">"c12347"</definedName>
    <definedName name="IQ_EPS_REPORTED_DET_EST_INCL_THOM" hidden="1">"c12369"</definedName>
    <definedName name="IQ_EPS_REPORTED_DET_EST_ORIGIN" hidden="1">"c12772"</definedName>
    <definedName name="IQ_EPS_REPORTED_DET_EST_ORIGIN_THOM" hidden="1">"c13511"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CIQ" hidden="1">"c4730"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WITHOUT_FAIR_VALUES_FFIEC" hidden="1">"c12846"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THOM" hidden="1">"c4026"</definedName>
    <definedName name="IQ_EST_ACT_CAPEX" hidden="1">"c3546"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EPS_REPORTED_THOM" hidden="1">"c5146"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SHARE_THOM" hidden="1">"c4005"</definedName>
    <definedName name="IQ_EST_ACT_FFO_SHARE_THOM" hidden="1">"c4005"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THOM" hidden="1">"c5600"</definedName>
    <definedName name="IQ_EST_ACT_NET_DEBT" hidden="1">"c3545"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REPORTED" hidden="1">"c1736"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THOM" hidden="1">"c5118"</definedName>
    <definedName name="IQ_EST_ACT_PRETAX_GW_INC" hidden="1">"c1708"</definedName>
    <definedName name="IQ_EST_ACT_PRETAX_INC" hidden="1">"c1701"</definedName>
    <definedName name="IQ_EST_ACT_PRETAX_INC_THOM" hidden="1">"c5125"</definedName>
    <definedName name="IQ_EST_ACT_PRETAX_REPORT_INC" hidden="1">"c1715"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THOM" hidden="1">"c4040"</definedName>
    <definedName name="IQ_EST_ACT_RETURN_EQUITY" hidden="1">"c3548"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THOM" hidden="1">"c5542"</definedName>
    <definedName name="IQ_EST_CAPEX_GROWTH_2YR" hidden="1">"c3589"</definedName>
    <definedName name="IQ_EST_CAPEX_GROWTH_2YR_THOM" hidden="1">"c5543"</definedName>
    <definedName name="IQ_EST_CAPEX_GROWTH_Q_1YR" hidden="1">"c3590"</definedName>
    <definedName name="IQ_EST_CAPEX_GROWTH_Q_1YR_THOM" hidden="1">"c5544"</definedName>
    <definedName name="IQ_EST_CAPEX_SEQ_GROWTH_Q" hidden="1">"c3591"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THOM" hidden="1">"c5188"</definedName>
    <definedName name="IQ_EST_CFPS_GROWTH_1YR" hidden="1">"c1774"</definedName>
    <definedName name="IQ_EST_CFPS_GROWTH_1YR_THOM" hidden="1">"c5174"</definedName>
    <definedName name="IQ_EST_CFPS_GROWTH_2YR" hidden="1">"c1775"</definedName>
    <definedName name="IQ_EST_CFPS_GROWTH_2YR_THOM" hidden="1">"c5175"</definedName>
    <definedName name="IQ_EST_CFPS_GROWTH_Q_1YR" hidden="1">"c1776"</definedName>
    <definedName name="IQ_EST_CFPS_GROWTH_Q_1YR_THOM" hidden="1">"c5176"</definedName>
    <definedName name="IQ_EST_CFPS_SEQ_GROWTH_Q" hidden="1">"c1777"</definedName>
    <definedName name="IQ_EST_CFPS_SEQ_GROWTH_Q_THOM" hidden="1">"c5177"</definedName>
    <definedName name="IQ_EST_CFPS_SURPRISE_PERCENT" hidden="1">"c1872"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THOM" hidden="1">"c5280"</definedName>
    <definedName name="IQ_EST_DATE" hidden="1">"c1634"</definedName>
    <definedName name="IQ_EST_DATE_CIQ" hidden="1">"c4770"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THOM" hidden="1">"c5190"</definedName>
    <definedName name="IQ_EST_DPS_GROWTH_1YR" hidden="1">"c1778"</definedName>
    <definedName name="IQ_EST_DPS_GROWTH_1YR_THOM" hidden="1">"c5178"</definedName>
    <definedName name="IQ_EST_DPS_GROWTH_2YR" hidden="1">"c1779"</definedName>
    <definedName name="IQ_EST_DPS_GROWTH_2YR_THOM" hidden="1">"c5179"</definedName>
    <definedName name="IQ_EST_DPS_GROWTH_Q_1YR" hidden="1">"c1780"</definedName>
    <definedName name="IQ_EST_DPS_GROWTH_Q_1YR_THOM" hidden="1">"c5180"</definedName>
    <definedName name="IQ_EST_DPS_SEQ_GROWTH_Q" hidden="1">"c1781"</definedName>
    <definedName name="IQ_EST_DPS_SEQ_GROWTH_Q_THOM" hidden="1">"c5181"</definedName>
    <definedName name="IQ_EST_DPS_SURPRISE_PERCENT" hidden="1">"c1874"</definedName>
    <definedName name="IQ_EST_DPS_SURPRISE_PERCENT_THOM" hidden="1">"c5191"</definedName>
    <definedName name="IQ_EST_EBIT_DIFF" hidden="1">"c1875"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THOM" hidden="1">"c5103"</definedName>
    <definedName name="IQ_EST_EPS_GROWTH_5YR_STDDEV" hidden="1">"c1660"</definedName>
    <definedName name="IQ_EST_EPS_GROWTH_5YR_STDDEV_CIQ" hidden="1">"c4666"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THOM" hidden="1">"c5156"</definedName>
    <definedName name="IQ_EST_EPS_SURPRISE_PERCENT" hidden="1">"c1635"</definedName>
    <definedName name="IQ_EST_EPS_SURPRISE_PERCENT_CIQ" hidden="1">"c5000"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DIFF_THOM" hidden="1">"c5186"</definedName>
    <definedName name="IQ_EST_FFO_GROWTH_1YR" hidden="1">"c4425"</definedName>
    <definedName name="IQ_EST_FFO_GROWTH_1YR_THOM" hidden="1">"c5170"</definedName>
    <definedName name="IQ_EST_FFO_GROWTH_2YR" hidden="1">"c4426"</definedName>
    <definedName name="IQ_EST_FFO_GROWTH_2YR_THOM" hidden="1">"c5171"</definedName>
    <definedName name="IQ_EST_FFO_GROWTH_Q_1YR" hidden="1">"c4427"</definedName>
    <definedName name="IQ_EST_FFO_GROWTH_Q_1YR_THOM" hidden="1">"c5172"</definedName>
    <definedName name="IQ_EST_FFO_SEQ_GROWTH_Q" hidden="1">"c4428"</definedName>
    <definedName name="IQ_EST_FFO_SEQ_GROWTH_Q_THOM" hidden="1">"c5173"</definedName>
    <definedName name="IQ_EST_FFO_SHARE_DIFF" hidden="1">"c1869"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THOM" hidden="1">"c5186"</definedName>
    <definedName name="IQ_EST_FFO_SHARE_SHARE_SURPRISE_PERCENT_THOM" hidden="1">"c5187"</definedName>
    <definedName name="IQ_EST_FFO_SHARE_SURPRISE_PERCENT" hidden="1">"c1870"</definedName>
    <definedName name="IQ_EST_FFO_SHARE_SURPRISE_PERCENT_THOM" hidden="1">"c5187"</definedName>
    <definedName name="IQ_EST_FFO_SURPRISE_PERCENT" hidden="1">"c4453"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THOM" hidden="1">"c5198"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THOM" hidden="1">"c5194"</definedName>
    <definedName name="IQ_EST_OPER_INC_SURPRISE_PERCENT" hidden="1">"c1878"</definedName>
    <definedName name="IQ_EST_OPER_INC_SURPRISE_PERCENT_THOM" hidden="1">"c5195"</definedName>
    <definedName name="IQ_EST_PRE_TAX_DIFF" hidden="1">"c1879"</definedName>
    <definedName name="IQ_EST_PRE_TAX_DIFF_THOM" hidden="1">"c5196"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"019802400"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FDIC" hidden="1">"c6427"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FUNDS_SOLD" hidden="1">"c2256"</definedName>
    <definedName name="IQ_FEES_COMMISSIONS_BROKERAGE_FFIEC" hidden="1">"c13005"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EST" hidden="1">"c4445"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GUIDANCE" hidden="1">"c4443"</definedName>
    <definedName name="IQ_FFO_HIGH_EST" hidden="1">"c4448"</definedName>
    <definedName name="IQ_FFO_HIGH_EST_THOM" hidden="1">"c4001"</definedName>
    <definedName name="IQ_FFO_HIGH_GUIDANCE" hidden="1">"c4184"</definedName>
    <definedName name="IQ_FFO_LOW_EST" hidden="1">"c4449"</definedName>
    <definedName name="IQ_FFO_LOW_EST_THOM" hidden="1">"c4002"</definedName>
    <definedName name="IQ_FFO_LOW_GUIDANCE" hidden="1">"c4224"</definedName>
    <definedName name="IQ_FFO_MEDIAN_EST" hidden="1">"c4450"</definedName>
    <definedName name="IQ_FFO_MEDIAN_EST_THOM" hidden="1">"c4000"</definedName>
    <definedName name="IQ_FFO_NUM_EST" hidden="1">"c4451"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THOM" hidden="1">"c12487"</definedName>
    <definedName name="IQ_FFO_SHARE_EST_DET_EST_DATE" hidden="1">"c12212"</definedName>
    <definedName name="IQ_FFO_SHARE_EST_DET_EST_DATE_THOM" hidden="1">"c12238"</definedName>
    <definedName name="IQ_FFO_SHARE_EST_DET_EST_INCL" hidden="1">"c12349"</definedName>
    <definedName name="IQ_FFO_SHARE_EST_DET_EST_INCL_THOM" hidden="1">"c12370"</definedName>
    <definedName name="IQ_FFO_SHARE_EST_DET_EST_ORIGIN" hidden="1">"c12722"</definedName>
    <definedName name="IQ_FFO_SHARE_EST_DET_EST_ORIGIN_THOM" hidden="1">"c12608"</definedName>
    <definedName name="IQ_FFO_SHARE_EST_DET_EST_THOM" hidden="1">"c12088"</definedName>
    <definedName name="IQ_FFO_SHARE_EST_THOM" hidden="1">"c3999"</definedName>
    <definedName name="IQ_FFO_SHARE_GUIDANCE" hidden="1">"c4447"</definedName>
    <definedName name="IQ_FFO_SHARE_HIGH_EST" hidden="1">"c419"</definedName>
    <definedName name="IQ_FFO_SHARE_HIGH_EST_THOM" hidden="1">"c4001"</definedName>
    <definedName name="IQ_FFO_SHARE_HIGH_GUIDANCE" hidden="1">"c4203"</definedName>
    <definedName name="IQ_FFO_SHARE_LOW_EST" hidden="1">"c420"</definedName>
    <definedName name="IQ_FFO_SHARE_LOW_EST_THOM" hidden="1">"c4002"</definedName>
    <definedName name="IQ_FFO_SHARE_LOW_GUIDANCE" hidden="1">"c4243"</definedName>
    <definedName name="IQ_FFO_SHARE_MEDIAN_EST" hidden="1">"c1665"</definedName>
    <definedName name="IQ_FFO_SHARE_MEDIAN_EST_THOM" hidden="1">"c4000"</definedName>
    <definedName name="IQ_FFO_SHARE_NUM_EST" hidden="1">"c421"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HARE_STDDEV_EST" hidden="1">"c422"</definedName>
    <definedName name="IQ_FFO_SHARE_STDDEV_EST_THOM" hidden="1">"c4004"</definedName>
    <definedName name="IQ_FFO_STDDEV_EST" hidden="1">"c4452"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THOM" hidden="1">"c6803"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UNDATION_OVER_TOTAL" hidden="1">"c13769"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ND_FEE_INC_NON_INT_INC_FFIEC" hidden="1">"c13493"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SECURED_RE_DOM_FFIEC" hidden="1">"c12977"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ANGIBLES_NET" hidden="1">"c1407"</definedName>
    <definedName name="IQ_INTEREST_BEARING_BALANCES_FDIC" hidden="1">"c6371"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Q" hidden="1">500</definedName>
    <definedName name="IQ_LEAD_UNDERWRITER" hidden="1">"c8957"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THOM" hidden="1">"c12240"</definedName>
    <definedName name="IQ_LT_GROWTH_DET_EST_INCL" hidden="1">"c12350"</definedName>
    <definedName name="IQ_LT_GROWTH_DET_EST_INCL_THOM" hidden="1">"c12372"</definedName>
    <definedName name="IQ_LT_GROWTH_DET_EST_ORIGIN" hidden="1">"c12725"</definedName>
    <definedName name="IQ_LT_GROWTH_DET_EST_ORIGIN_THOM" hidden="1">"c12610"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THOM" hidden="1">"c5095"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IDENTIAL_LOANS_FDIC" hidden="1">"c6311"</definedName>
    <definedName name="IQ_MUNICIPAL_INVEST_SECURITIES_FFIEC" hidden="1">"c13459"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SHARE_ACT_OR_EST" hidden="1">"c2225"</definedName>
    <definedName name="IQ_NAV_SHARE_DET_EST_ORIGIN" hidden="1">"c12585"</definedName>
    <definedName name="IQ_NAV_SHARE_DET_EST_ORIGIN_THOM" hidden="1">"c12611"</definedName>
    <definedName name="IQ_NAV_SHARE_EST" hidden="1">"c5609"</definedName>
    <definedName name="IQ_NAV_SHARE_HIGH_EST" hidden="1">"c5612"</definedName>
    <definedName name="IQ_NAV_SHARE_LOW_EST" hidden="1">"c5613"</definedName>
    <definedName name="IQ_NAV_SHARE_MEDIAN_EST" hidden="1">"c5610"</definedName>
    <definedName name="IQ_NAV_SHARE_NUM_EST" hidden="1">"c5614"</definedName>
    <definedName name="IQ_NAV_SHARE_STDDEV_EST" hidden="1">"c5611"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THOM" hidden="1">"c12491"</definedName>
    <definedName name="IQ_NET_DEBT_DET_EST_DATE" hidden="1">"c12214"</definedName>
    <definedName name="IQ_NET_DEBT_DET_EST_DATE_THOM" hidden="1">"c12242"</definedName>
    <definedName name="IQ_NET_DEBT_DET_EST_INCL" hidden="1">"c12351"</definedName>
    <definedName name="IQ_NET_DEBT_DET_EST_INCL_THOM" hidden="1">"c12374"</definedName>
    <definedName name="IQ_NET_DEBT_DET_EST_ORIGIN" hidden="1">"c12586"</definedName>
    <definedName name="IQ_NET_DEBT_DET_EST_ORIGIN_THOM" hidden="1">"c12612"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THOM" hidden="1">"c4027"</definedName>
    <definedName name="IQ_NET_DEBT_GUIDANCE" hidden="1">"c4467"</definedName>
    <definedName name="IQ_NET_DEBT_HIGH_EST" hidden="1">"c3518"</definedName>
    <definedName name="IQ_NET_DEBT_HIGH_EST_THOM" hidden="1">"c4029"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THOM" hidden="1">"c4030"</definedName>
    <definedName name="IQ_NET_DEBT_LOW_GUIDANCE" hidden="1">"c4221"</definedName>
    <definedName name="IQ_NET_DEBT_MEDIAN_EST" hidden="1">"c3520"</definedName>
    <definedName name="IQ_NET_DEBT_MEDIAN_EST_THOM" hidden="1">"c4028"</definedName>
    <definedName name="IQ_NET_DEBT_NUM_EST" hidden="1">"c3515"</definedName>
    <definedName name="IQ_NET_DEBT_NUM_EST_THOM" hidden="1">"c4031"</definedName>
    <definedName name="IQ_NET_DEBT_STDDEV_EST" hidden="1">"c3516"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THOM" hidden="1">"c12492"</definedName>
    <definedName name="IQ_NI_DET_EST_DATE" hidden="1">"c12215"</definedName>
    <definedName name="IQ_NI_DET_EST_DATE_THOM" hidden="1">"c12243"</definedName>
    <definedName name="IQ_NI_DET_EST_INCL" hidden="1">"c12352"</definedName>
    <definedName name="IQ_NI_DET_EST_INCL_THOM" hidden="1">"c12375"</definedName>
    <definedName name="IQ_NI_DET_EST_ORIGIN" hidden="1">"c12587"</definedName>
    <definedName name="IQ_NI_DET_EST_ORIGIN_THOM" hidden="1">"c12613"</definedName>
    <definedName name="IQ_NI_DET_EST_THOM" hidden="1">"c12093"</definedName>
    <definedName name="IQ_NI_EST" hidden="1">"c1716"</definedName>
    <definedName name="IQ_NI_EST_THOM" hidden="1">"c5126"</definedName>
    <definedName name="IQ_NI_FFIEC" hidden="1">"c13034"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DET_EST" hidden="1">"c12063"</definedName>
    <definedName name="IQ_NI_GW_DET_EST_CURRENCY" hidden="1">"c12470"</definedName>
    <definedName name="IQ_NI_GW_DET_EST_DATE" hidden="1">"c12216"</definedName>
    <definedName name="IQ_NI_GW_DET_EST_INCL" hidden="1">"c12353"</definedName>
    <definedName name="IQ_NI_GW_EST" hidden="1">"c1723"</definedName>
    <definedName name="IQ_NI_GW_GUIDANCE" hidden="1">"c4471"</definedName>
    <definedName name="IQ_NI_GW_HIGH_EST" hidden="1">"c1725"</definedName>
    <definedName name="IQ_NI_GW_HIGH_GUIDANCE" hidden="1">"c4178"</definedName>
    <definedName name="IQ_NI_GW_LOW_EST" hidden="1">"c1726"</definedName>
    <definedName name="IQ_NI_GW_LOW_GUIDANCE" hidden="1">"c4218"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HIGH_EST_THOM" hidden="1">"c5128"</definedName>
    <definedName name="IQ_NI_HIGH_GUIDANCE" hidden="1">"c4176"</definedName>
    <definedName name="IQ_NI_LOW_EST" hidden="1">"c1719"</definedName>
    <definedName name="IQ_NI_LOW_EST_THOM" hidden="1">"c5129"</definedName>
    <definedName name="IQ_NI_LOW_GUIDANCE" hidden="1">"c4216"</definedName>
    <definedName name="IQ_NI_MARGIN" hidden="1">"c794"</definedName>
    <definedName name="IQ_NI_MEDIAN_EST" hidden="1">"c1717"</definedName>
    <definedName name="IQ_NI_MEDIAN_EST_THOM" hidden="1">"c5127"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THOM" hidden="1">"c5130"</definedName>
    <definedName name="IQ_NI_REPORTED_DET_EST_ORIGIN" hidden="1">"c12588"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LOANS" hidden="1">"c796"</definedName>
    <definedName name="IQ_NON_CASH" hidden="1">"c1399"</definedName>
    <definedName name="IQ_NON_CASH_ITEMS" hidden="1">"c797"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THOM" hidden="1">"c12494"</definedName>
    <definedName name="IQ_OPER_INC_DET_EST_DATE" hidden="1">"c12217"</definedName>
    <definedName name="IQ_OPER_INC_DET_EST_DATE_THOM" hidden="1">"c12245"</definedName>
    <definedName name="IQ_OPER_INC_DET_EST_INCL" hidden="1">"c12354"</definedName>
    <definedName name="IQ_OPER_INC_DET_EST_INCL_THOM" hidden="1">"c12377"</definedName>
    <definedName name="IQ_OPER_INC_DET_EST_ORIGIN" hidden="1">"c12589"</definedName>
    <definedName name="IQ_OPER_INC_DET_EST_ORIGIN_THOM" hidden="1">"c12615"</definedName>
    <definedName name="IQ_OPER_INC_DET_EST_THOM" hidden="1">"c12095"</definedName>
    <definedName name="IQ_OPER_INC_EST" hidden="1">"c1688"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THOM" hidden="1">"c5113"</definedName>
    <definedName name="IQ_OPER_INC_NUM_EST" hidden="1">"c1692"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FIEC" hidden="1">"c12862"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FIEC" hidden="1">"c12826"</definedName>
    <definedName name="IQ_OTHER_TRADING_ASSETS_TOTAL_FFIEC" hidden="1">"c12937"</definedName>
    <definedName name="IQ_OTHER_TRADING_LIABILITIES_FFIEC" hidden="1">"c12860"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THOM" hidden="1">"c4056"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THOM" hidden="1">"c4059"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THOM" hidden="1">"c5277"</definedName>
    <definedName name="IQ_PERCENT_CHANGE_EST_CFPS_12MONTHS" hidden="1">"c1812"</definedName>
    <definedName name="IQ_PERCENT_CHANGE_EST_CFPS_12MONTHS_THOM" hidden="1">"c5234"</definedName>
    <definedName name="IQ_PERCENT_CHANGE_EST_CFPS_18MONTHS" hidden="1">"c1813"</definedName>
    <definedName name="IQ_PERCENT_CHANGE_EST_CFPS_18MONTHS_THOM" hidden="1">"c5235"</definedName>
    <definedName name="IQ_PERCENT_CHANGE_EST_CFPS_3MONTHS" hidden="1">"c1809"</definedName>
    <definedName name="IQ_PERCENT_CHANGE_EST_CFPS_3MONTHS_THOM" hidden="1">"c5231"</definedName>
    <definedName name="IQ_PERCENT_CHANGE_EST_CFPS_6MONTHS" hidden="1">"c1810"</definedName>
    <definedName name="IQ_PERCENT_CHANGE_EST_CFPS_6MONTHS_THOM" hidden="1">"c5232"</definedName>
    <definedName name="IQ_PERCENT_CHANGE_EST_CFPS_9MONTHS" hidden="1">"c1811"</definedName>
    <definedName name="IQ_PERCENT_CHANGE_EST_CFPS_9MONTHS_THOM" hidden="1">"c5233"</definedName>
    <definedName name="IQ_PERCENT_CHANGE_EST_CFPS_DAY" hidden="1">"c1806"</definedName>
    <definedName name="IQ_PERCENT_CHANGE_EST_CFPS_DAY_THOM" hidden="1">"c5229"</definedName>
    <definedName name="IQ_PERCENT_CHANGE_EST_CFPS_MONTH" hidden="1">"c1808"</definedName>
    <definedName name="IQ_PERCENT_CHANGE_EST_CFPS_MONTH_THOM" hidden="1">"c5230"</definedName>
    <definedName name="IQ_PERCENT_CHANGE_EST_CFPS_WEEK" hidden="1">"c1807"</definedName>
    <definedName name="IQ_PERCENT_CHANGE_EST_CFPS_WEEK_THOM" hidden="1">"c5272"</definedName>
    <definedName name="IQ_PERCENT_CHANGE_EST_DPS_12MONTHS" hidden="1">"c1820"</definedName>
    <definedName name="IQ_PERCENT_CHANGE_EST_DPS_12MONTHS_THOM" hidden="1">"c5241"</definedName>
    <definedName name="IQ_PERCENT_CHANGE_EST_DPS_18MONTHS" hidden="1">"c1821"</definedName>
    <definedName name="IQ_PERCENT_CHANGE_EST_DPS_18MONTHS_THOM" hidden="1">"c5242"</definedName>
    <definedName name="IQ_PERCENT_CHANGE_EST_DPS_3MONTHS" hidden="1">"c1817"</definedName>
    <definedName name="IQ_PERCENT_CHANGE_EST_DPS_3MONTHS_THOM" hidden="1">"c5238"</definedName>
    <definedName name="IQ_PERCENT_CHANGE_EST_DPS_6MONTHS" hidden="1">"c1818"</definedName>
    <definedName name="IQ_PERCENT_CHANGE_EST_DPS_6MONTHS_THOM" hidden="1">"c5239"</definedName>
    <definedName name="IQ_PERCENT_CHANGE_EST_DPS_9MONTHS" hidden="1">"c1819"</definedName>
    <definedName name="IQ_PERCENT_CHANGE_EST_DPS_9MONTHS_THOM" hidden="1">"c5240"</definedName>
    <definedName name="IQ_PERCENT_CHANGE_EST_DPS_DAY" hidden="1">"c1814"</definedName>
    <definedName name="IQ_PERCENT_CHANGE_EST_DPS_DAY_THOM" hidden="1">"c5236"</definedName>
    <definedName name="IQ_PERCENT_CHANGE_EST_DPS_MONTH" hidden="1">"c1816"</definedName>
    <definedName name="IQ_PERCENT_CHANGE_EST_DPS_MONTH_THOM" hidden="1">"c5237"</definedName>
    <definedName name="IQ_PERCENT_CHANGE_EST_DPS_WEEK" hidden="1">"c1815"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THOM" hidden="1">"c5207"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SHARE_12MONTHS" hidden="1">"c1828"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THOM" hidden="1">"c5245"</definedName>
    <definedName name="IQ_PERCENT_CHANGE_EST_FFO_SHARE_6MONTHS" hidden="1">"c1826"</definedName>
    <definedName name="IQ_PERCENT_CHANGE_EST_FFO_SHARE_6MONTHS_THOM" hidden="1">"c5246"</definedName>
    <definedName name="IQ_PERCENT_CHANGE_EST_FFO_SHARE_9MONTHS" hidden="1">"c1827"</definedName>
    <definedName name="IQ_PERCENT_CHANGE_EST_FFO_SHARE_9MONTHS_THOM" hidden="1">"c5247"</definedName>
    <definedName name="IQ_PERCENT_CHANGE_EST_FFO_SHARE_DAY" hidden="1">"c1822"</definedName>
    <definedName name="IQ_PERCENT_CHANGE_EST_FFO_SHARE_DAY_THOM" hidden="1">"c5243"</definedName>
    <definedName name="IQ_PERCENT_CHANGE_EST_FFO_SHARE_MONTH" hidden="1">"c1824"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SHARE_WEEK" hidden="1">"c1823"</definedName>
    <definedName name="IQ_PERCENT_CHANGE_EST_FFO_SHARE_WEEK_THOM" hidden="1">"c5274"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THOM" hidden="1">"c5215"</definedName>
    <definedName name="IQ_PERCENT_INSURED_FDIC" hidden="1">"c6374"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DET_EST" hidden="1">"c12055"</definedName>
    <definedName name="IQ_PRETAX_INC_DET_EST_CURRENCY" hidden="1">"c12462"</definedName>
    <definedName name="IQ_PRETAX_INC_DET_EST_CURRENCY_THOM" hidden="1">"c12483"</definedName>
    <definedName name="IQ_PRETAX_INC_DET_EST_DATE" hidden="1">"c12208"</definedName>
    <definedName name="IQ_PRETAX_INC_DET_EST_DATE_THOM" hidden="1">"c12234"</definedName>
    <definedName name="IQ_PRETAX_INC_DET_EST_INCL" hidden="1">"c12345"</definedName>
    <definedName name="IQ_PRETAX_INC_DET_EST_INCL_THOM" hidden="1">"c12366"</definedName>
    <definedName name="IQ_PRETAX_INC_DET_EST_ORIGIN" hidden="1">"c12771"</definedName>
    <definedName name="IQ_PRETAX_INC_DET_EST_ORIGIN_THOM" hidden="1">"c12604"</definedName>
    <definedName name="IQ_PRETAX_INC_DET_EST_THOM" hidden="1">"c12084"</definedName>
    <definedName name="IQ_PRETAX_INC_EST" hidden="1">"c1695"</definedName>
    <definedName name="IQ_PRETAX_INC_EST_THOM" hidden="1">"c5119"</definedName>
    <definedName name="IQ_PRETAX_INC_HIGH_EST" hidden="1">"c1697"</definedName>
    <definedName name="IQ_PRETAX_INC_HIGH_EST_THOM" hidden="1">"c5121"</definedName>
    <definedName name="IQ_PRETAX_INC_LOW_EST" hidden="1">"c1698"</definedName>
    <definedName name="IQ_PRETAX_INC_LOW_EST_THOM" hidden="1">"c5122"</definedName>
    <definedName name="IQ_PRETAX_INC_MEDIAN_EST" hidden="1">"c1696"</definedName>
    <definedName name="IQ_PRETAX_INC_MEDIAN_EST_THOM" hidden="1">"c5120"</definedName>
    <definedName name="IQ_PRETAX_INC_NUM_EST" hidden="1">"c1699"</definedName>
    <definedName name="IQ_PRETAX_INC_NUM_EST_THOM" hidden="1">"c5123"</definedName>
    <definedName name="IQ_PRETAX_INC_STDDEV_EST" hidden="1">"c1700"</definedName>
    <definedName name="IQ_PRETAX_INC_STDDEV_EST_THOM" hidden="1">"c5124"</definedName>
    <definedName name="IQ_PRETAX_OPERATING_INC_AVG_ASSETS_FFIEC" hidden="1">"c13365"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CFPS_FWD_THOM" hidden="1">"c4060"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CIQ" hidden="1">"c3613"</definedName>
    <definedName name="IQ_PRICE_TARGET_THOM" hidden="1">"c3649"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ID" hidden="1">"c13755"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THOM" hidden="1">"c12247"</definedName>
    <definedName name="IQ_RETURN_ASSETS_DET_EST_INCL" hidden="1">"c12356"</definedName>
    <definedName name="IQ_RETURN_ASSETS_DET_EST_INCL_THOM" hidden="1">"c12379"</definedName>
    <definedName name="IQ_RETURN_ASSETS_DET_EST_ORIGIN" hidden="1">"c12591"</definedName>
    <definedName name="IQ_RETURN_ASSETS_DET_EST_ORIGIN_THOM" hidden="1">"c12617"</definedName>
    <definedName name="IQ_RETURN_ASSETS_DET_EST_THOM" hidden="1">"c12097"</definedName>
    <definedName name="IQ_RETURN_ASSETS_EST" hidden="1">"c3529"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THOM" hidden="1">"c4036"</definedName>
    <definedName name="IQ_RETURN_ASSETS_HIGH_GUIDANCE" hidden="1">"c4183"</definedName>
    <definedName name="IQ_RETURN_ASSETS_LOW_EST" hidden="1">"c3531"</definedName>
    <definedName name="IQ_RETURN_ASSETS_LOW_EST_THOM" hidden="1">"c4037"</definedName>
    <definedName name="IQ_RETURN_ASSETS_LOW_GUIDANCE" hidden="1">"c4223"</definedName>
    <definedName name="IQ_RETURN_ASSETS_MEDIAN_EST" hidden="1">"c3532"</definedName>
    <definedName name="IQ_RETURN_ASSETS_MEDIAN_EST_THOM" hidden="1">"c4035"</definedName>
    <definedName name="IQ_RETURN_ASSETS_NUM_EST" hidden="1">"c3527"</definedName>
    <definedName name="IQ_RETURN_ASSETS_NUM_EST_THOM" hidden="1">"c4038"</definedName>
    <definedName name="IQ_RETURN_ASSETS_STDDEV_EST" hidden="1">"c3528"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THOM" hidden="1">"c12248"</definedName>
    <definedName name="IQ_RETURN_EQUITY_DET_EST_INCL" hidden="1">"c12357"</definedName>
    <definedName name="IQ_RETURN_EQUITY_DET_EST_INCL_THOM" hidden="1">"c12380"</definedName>
    <definedName name="IQ_RETURN_EQUITY_DET_EST_ORIGIN" hidden="1">"c12592"</definedName>
    <definedName name="IQ_RETURN_EQUITY_DET_EST_ORIGIN_THOM" hidden="1">"c12618"</definedName>
    <definedName name="IQ_RETURN_EQUITY_DET_EST_THOM" hidden="1">"c12098"</definedName>
    <definedName name="IQ_RETURN_EQUITY_EST" hidden="1">"c3535"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THOM" hidden="1">"c5283"</definedName>
    <definedName name="IQ_RETURN_EQUITY_HIGH_GUIDANCE" hidden="1">"c4182"</definedName>
    <definedName name="IQ_RETURN_EQUITY_LOW_EST" hidden="1">"c3537"</definedName>
    <definedName name="IQ_RETURN_EQUITY_LOW_EST_THOM" hidden="1">"c5284"</definedName>
    <definedName name="IQ_RETURN_EQUITY_LOW_GUIDANCE" hidden="1">"c4222"</definedName>
    <definedName name="IQ_RETURN_EQUITY_MEDIAN_EST" hidden="1">"c3538"</definedName>
    <definedName name="IQ_RETURN_EQUITY_MEDIAN_EST_THOM" hidden="1">"c5282"</definedName>
    <definedName name="IQ_RETURN_EQUITY_NUM_EST" hidden="1">"c3533"</definedName>
    <definedName name="IQ_RETURN_EQUITY_NUM_EST_THOM" hidden="1">"c5285"</definedName>
    <definedName name="IQ_RETURN_EQUITY_STDDEV_EST" hidden="1">"c3534"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DET_EST" hidden="1">"c12065"</definedName>
    <definedName name="IQ_REV_DET_EST_CURRENCY" hidden="1">"c12472"</definedName>
    <definedName name="IQ_REV_DET_EST_CURRENCY_THOM" hidden="1">"c12495"</definedName>
    <definedName name="IQ_REV_DET_EST_DATE" hidden="1">"c12218"</definedName>
    <definedName name="IQ_REV_DET_EST_DATE_THOM" hidden="1">"c12246"</definedName>
    <definedName name="IQ_REV_DET_EST_INCL" hidden="1">"c12355"</definedName>
    <definedName name="IQ_REV_DET_EST_INCL_THOM" hidden="1">"c12378"</definedName>
    <definedName name="IQ_REV_DET_EST_ORIGIN" hidden="1">"c12590"</definedName>
    <definedName name="IQ_REV_DET_EST_ORIGIN_THOM" hidden="1">"c12616"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THOM" hidden="1">"c5299"</definedName>
    <definedName name="IQ_REVENUE_BEFORE_LL_FFIEC" hidden="1">"c13018"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CIQ" hidden="1">"c3616"</definedName>
    <definedName name="IQ_REVENUE_EST_THOM" hidden="1">"c3652"</definedName>
    <definedName name="IQ_REVENUE_GUIDANCE" hidden="1">"c4519"</definedName>
    <definedName name="IQ_REVENUE_HIGH_EST" hidden="1">"c1127"</definedName>
    <definedName name="IQ_REVENUE_HIGH_EST_CIQ" hidden="1">"c3618"</definedName>
    <definedName name="IQ_REVENUE_HIGH_EST_THOM" hidden="1">"c3654"</definedName>
    <definedName name="IQ_REVENUE_HIGH_GUIDANCE" hidden="1">"c4169"</definedName>
    <definedName name="IQ_REVENUE_LOW_EST" hidden="1">"c1128"</definedName>
    <definedName name="IQ_REVENUE_LOW_EST_CIQ" hidden="1">"c3619"</definedName>
    <definedName name="IQ_REVENUE_LOW_EST_THOM" hidden="1">"c3655"</definedName>
    <definedName name="IQ_REVENUE_LOW_GUIDANCE" hidden="1">"c4209"</definedName>
    <definedName name="IQ_REVENUE_MEDIAN_EST" hidden="1">"c1662"</definedName>
    <definedName name="IQ_REVENUE_MEDIAN_EST_CIQ" hidden="1">"c3617"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THOM" hidden="1">"c3656"</definedName>
    <definedName name="IQ_REVISION_DATE_" hidden="1">39997.4846180556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THOM" hidden="1">"c12250"</definedName>
    <definedName name="IQ_STAND_REC_DET_EST_ORIGIN" hidden="1">"c12594"</definedName>
    <definedName name="IQ_STAND_REC_DET_EST_ORIGIN_THOM" hidden="1">"c12620"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THOM" hidden="1">"c12249"</definedName>
    <definedName name="IQ_STAND_REC_NUM_DET_EST_ORIGIN" hidden="1">"c12593"</definedName>
    <definedName name="IQ_STAND_REC_NUM_DET_EST_ORIGIN_THOM" hidden="1">"c12619"</definedName>
    <definedName name="IQ_STAND_REC_NUM_DET_EST_THOM" hidden="1">"c12099"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FIEC" hidden="1">"c12867"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THOM" hidden="1">"c12498"</definedName>
    <definedName name="IQ_TARGET_PRICE_DET_EST_DATE" hidden="1">"c12223"</definedName>
    <definedName name="IQ_TARGET_PRICE_DET_EST_DATE_THOM" hidden="1">"c12251"</definedName>
    <definedName name="IQ_TARGET_PRICE_DET_EST_INCL" hidden="1">"c12358"</definedName>
    <definedName name="IQ_TARGET_PRICE_DET_EST_INCL_THOM" hidden="1">"c12381"</definedName>
    <definedName name="IQ_TARGET_PRICE_DET_EST_ORIGIN" hidden="1">"c12729"</definedName>
    <definedName name="IQ_TARGET_PRICE_DET_EST_ORIGIN_THOM" hidden="1">"c12621"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DIC" hidden="1">"c6339"</definedName>
    <definedName name="IQ_TOTAL_ASSETS_FFIEC" hidden="1">"c12849"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FDIC" hidden="1">"c6342"</definedName>
    <definedName name="IQ_TOTAL_DEPOSITS_FFIEC" hidden="1">"c13623"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DIC" hidden="1">"c6348"</definedName>
    <definedName name="IQ_TOTAL_LIABILITIES_FFIEC" hidden="1">"c12873"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ACTION_ACCOUNTS_FDIC" hidden="1">"c6544"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marché">#REF!</definedName>
    <definedName name="SAPBEXrevision" hidden="1">0</definedName>
    <definedName name="SAPBEXsysID" hidden="1">"BWP"</definedName>
    <definedName name="SAPBEXwbID" hidden="1">"5J9ZXSWCSO8MKGJZJYMVOT7OP"</definedName>
    <definedName name="surface">'[1]BD Shopping Gallery'!$L$9:$L$516</definedName>
    <definedName name="surfacerp">'[1]BD Retail Park'!$L$9:$L$67</definedName>
    <definedName name="sza" localSheetId="0" hidden="1">{#N/A,#N/A,FALSE,"property";#N/A,#N/A,FALSE,"tenants";#N/A,#N/A,FALSE,"capital";#N/A,#N/A,FALSE,"summary"}</definedName>
    <definedName name="sza" hidden="1">{#N/A,#N/A,FALSE,"property";#N/A,#N/A,FALSE,"tenants";#N/A,#N/A,FALSE,"capital";#N/A,#N/A,FALSE,"summary"}</definedName>
    <definedName name="TitresBD">'[2]Summary CBRE'!#REF!</definedName>
    <definedName name="TitresBDgalerie">#REF!</definedName>
    <definedName name="TitresBDRPark">#REF!</definedName>
    <definedName name="TitresConclu">#REF!</definedName>
    <definedName name="type">'[1]BD Shopping Gallery'!$R$9:$R$516</definedName>
    <definedName name="typerp">'[1]BD Retail Park'!$R$9:$R$67</definedName>
    <definedName name="vacant">'[1]BD Shopping Gallery'!$J$9:$J$516</definedName>
    <definedName name="vacantrp">'[1]BD Retail Park'!$J$9:$J$67</definedName>
    <definedName name="wrn.print_all." localSheetId="0" hidden="1">{#N/A,#N/A,FALSE,"property";#N/A,#N/A,FALSE,"tenants";#N/A,#N/A,FALSE,"capital";#N/A,#N/A,FALSE,"summary"}</definedName>
    <definedName name="wrn.print_all." hidden="1">{#N/A,#N/A,FALSE,"property";#N/A,#N/A,FALSE,"tenants";#N/A,#N/A,FALSE,"capital";#N/A,#N/A,FALSE,"summary"}</definedName>
    <definedName name="wrn.print_all._1" localSheetId="0" hidden="1">{#N/A,#N/A,FALSE,"property";#N/A,#N/A,FALSE,"tenants";#N/A,#N/A,FALSE,"capital";#N/A,#N/A,FALSE,"summary"}</definedName>
    <definedName name="wrn.print_all._1" hidden="1">{#N/A,#N/A,FALSE,"property";#N/A,#N/A,FALSE,"tenants";#N/A,#N/A,FALSE,"capital";#N/A,#N/A,FALSE,"summary"}</definedName>
    <definedName name="wrn.print_all._1_1" localSheetId="0" hidden="1">{#N/A,#N/A,FALSE,"property";#N/A,#N/A,FALSE,"tenants";#N/A,#N/A,FALSE,"capital";#N/A,#N/A,FALSE,"summary"}</definedName>
    <definedName name="wrn.print_all._1_1" hidden="1">{#N/A,#N/A,FALSE,"property";#N/A,#N/A,FALSE,"tenants";#N/A,#N/A,FALSE,"capital";#N/A,#N/A,FALSE,"summary"}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48" i="1" l="1"/>
  <c r="BI45" i="1"/>
  <c r="BI43" i="1"/>
  <c r="BI40" i="1"/>
  <c r="BI33" i="1"/>
  <c r="BI30" i="1"/>
  <c r="BI29" i="1"/>
  <c r="BI28" i="1"/>
  <c r="BI41" i="1"/>
  <c r="BI16" i="1"/>
  <c r="BI21" i="1"/>
  <c r="BI44" i="1"/>
  <c r="BI15" i="1"/>
  <c r="BI31" i="1"/>
  <c r="BI46" i="1"/>
  <c r="BI42" i="1"/>
  <c r="BI39" i="1"/>
  <c r="BI14" i="1"/>
  <c r="BI37" i="1"/>
  <c r="BI38" i="1"/>
  <c r="BI13" i="1"/>
  <c r="BI18" i="1"/>
  <c r="BI36" i="1"/>
  <c r="BI47" i="1"/>
  <c r="BI34" i="1"/>
  <c r="BI20" i="1"/>
  <c r="BI27" i="1"/>
  <c r="BI25" i="1"/>
  <c r="BI19" i="1"/>
  <c r="BI17" i="1"/>
  <c r="BI32" i="1"/>
  <c r="BI26" i="1"/>
  <c r="BI24" i="1"/>
  <c r="BI23" i="1"/>
  <c r="BI35" i="1"/>
  <c r="BI12" i="1"/>
  <c r="BI11" i="1"/>
  <c r="BI22" i="1"/>
  <c r="FV9" i="1"/>
  <c r="FU9" i="1"/>
  <c r="FT9" i="1"/>
  <c r="BV9" i="1"/>
  <c r="BT9" i="1"/>
  <c r="BR9" i="1"/>
  <c r="BP9" i="1"/>
  <c r="BN9" i="1"/>
  <c r="BO9" i="1"/>
  <c r="BM9" i="1"/>
  <c r="BL9" i="1"/>
  <c r="BH9" i="1"/>
  <c r="BG9" i="1"/>
  <c r="BJ9" i="1"/>
  <c r="BF9" i="1"/>
  <c r="AS9" i="1"/>
  <c r="BI9" i="1" l="1"/>
  <c r="BL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AbiKanaan, Antoine</author>
    <author>tc={E4AF97BD-C312-48D8-8F99-A87CB37E3EE7}</author>
    <author>tc={A8821888-4D59-45BD-A8C4-CAB9883F6B1C}</author>
    <author>tc={89B17383-19D7-46F3-83B7-1DA7052B32C7}</author>
    <author>tc={8A8CEA1B-A31A-44C1-9403-3E071DD15E4B}</author>
  </authors>
  <commentList>
    <comment ref="BL8" authorId="0" shapeId="0" xr:uid="{47FD88EA-586A-4EC5-8FC5-E649DD8C41FE}">
      <text>
        <r>
          <rPr>
            <b/>
            <sz val="9"/>
            <color indexed="81"/>
            <rFont val="Tahoma"/>
            <family val="2"/>
          </rPr>
          <t>AbiKanaan, Antoin</t>
        </r>
        <r>
          <rPr>
            <sz val="9"/>
            <color indexed="81"/>
            <rFont val="Tahoma"/>
            <family val="2"/>
          </rPr>
          <t>e:
Total passing rent</t>
        </r>
      </text>
    </comment>
    <comment ref="AT11" authorId="1" shapeId="0" xr:uid="{E4AF97BD-C312-48D8-8F99-A87CB37E3EE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8 parking spaces not included in rental roll (houses)</t>
      </text>
    </comment>
    <comment ref="BM26" authorId="2" shapeId="0" xr:uid="{A8821888-4D59-45BD-A8C4-CAB9883F6B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 rent on parking spaces</t>
      </text>
    </comment>
    <comment ref="BM32" authorId="3" shapeId="0" xr:uid="{89B17383-19D7-46F3-83B7-1DA7052B32C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Zenpark leasehold agreement</t>
      </text>
    </comment>
    <comment ref="FC33" authorId="4" shapeId="0" xr:uid="{8A8CEA1B-A31A-44C1-9403-3E071DD15E4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28 parking units occupied but without rent due to a temporary technical issue. ERV applies.</t>
      </text>
    </comment>
  </commentList>
</comments>
</file>

<file path=xl/sharedStrings.xml><?xml version="1.0" encoding="utf-8"?>
<sst xmlns="http://schemas.openxmlformats.org/spreadsheetml/2006/main" count="1306" uniqueCount="311">
  <si>
    <t>Asset database</t>
  </si>
  <si>
    <t>Nexus P1</t>
  </si>
  <si>
    <t>Rent sum up</t>
  </si>
  <si>
    <t># Living units</t>
  </si>
  <si>
    <t># Occupied living units</t>
  </si>
  <si>
    <t># Vacant living units</t>
  </si>
  <si>
    <t># Living area (SHAB)</t>
  </si>
  <si>
    <t xml:space="preserve"># Average living area (SHAB) - /unit </t>
  </si>
  <si>
    <t># Occupied living area</t>
  </si>
  <si>
    <t># Vacant living area</t>
  </si>
  <si>
    <t># Living passing rent ("Loyer principal quittancé")</t>
  </si>
  <si>
    <t># Living passing rent /sqm/month("Loyer principal quittancé")</t>
  </si>
  <si>
    <t># ERV (Valuer) - /sqm/unit/month</t>
  </si>
  <si>
    <t># ERV (Valuer) - total/year</t>
  </si>
  <si>
    <t># Passing rent + ERV on vacant units - total/year</t>
  </si>
  <si>
    <t>Churn</t>
  </si>
  <si>
    <t>Recoverable / Non recoverable charges &amp; property tax</t>
  </si>
  <si>
    <t>As of September 2024</t>
  </si>
  <si>
    <t>Unit by unit EPC</t>
  </si>
  <si>
    <t>EI</t>
  </si>
  <si>
    <t>Holding entity</t>
  </si>
  <si>
    <t>Address</t>
  </si>
  <si>
    <t>City</t>
  </si>
  <si>
    <t>Region</t>
  </si>
  <si>
    <t>Pinel zone (leasing tension)</t>
  </si>
  <si>
    <t>Zip Code</t>
  </si>
  <si>
    <t>Developer</t>
  </si>
  <si>
    <t>Label</t>
  </si>
  <si>
    <t>Certification</t>
  </si>
  <si>
    <t>Asset consumption</t>
  </si>
  <si>
    <t>Asset CO2 Emission</t>
  </si>
  <si>
    <t>A</t>
  </si>
  <si>
    <t>B</t>
  </si>
  <si>
    <t>C</t>
  </si>
  <si>
    <t>D</t>
  </si>
  <si>
    <t>E</t>
  </si>
  <si>
    <t>F</t>
  </si>
  <si>
    <t>G</t>
  </si>
  <si>
    <t>Heating</t>
  </si>
  <si>
    <t>Collective/Individual</t>
  </si>
  <si>
    <t>Domestic hot water</t>
  </si>
  <si>
    <t>Collective or individual housing</t>
  </si>
  <si>
    <t>Status (fr)</t>
  </si>
  <si>
    <t>Signing Date</t>
  </si>
  <si>
    <t xml:space="preserve">Delivery Date </t>
  </si>
  <si>
    <t>AFUL/ASL</t>
  </si>
  <si>
    <t>SYNDIC</t>
  </si>
  <si>
    <t>Living area (SHAB)</t>
  </si>
  <si>
    <t># Parking units</t>
  </si>
  <si>
    <t>Dont parkings moto</t>
  </si>
  <si>
    <t>Dont parkings simples</t>
  </si>
  <si>
    <t>Dont parkings doubles</t>
  </si>
  <si>
    <t>Occupied parking spaces</t>
  </si>
  <si>
    <t xml:space="preserve">incl. occupied parking moto </t>
  </si>
  <si>
    <t>incl. occupied single parking</t>
  </si>
  <si>
    <t>incl. occupied double parking</t>
  </si>
  <si>
    <t>Vacant parking spaces</t>
  </si>
  <si>
    <t xml:space="preserve">incl. vacant parking moto </t>
  </si>
  <si>
    <t>incl. vacant single parking</t>
  </si>
  <si>
    <t>incl. vacant double parking</t>
  </si>
  <si>
    <t>Occupied living units</t>
  </si>
  <si>
    <t>Ocucpied living area (SHAB)</t>
  </si>
  <si>
    <t>Vacant living units</t>
  </si>
  <si>
    <t>Vacant living area (SHAB)</t>
  </si>
  <si>
    <t>Living passing rent ("Loyer principal quittancé")</t>
  </si>
  <si>
    <t>Other passing rent ("Loyer annexe quittancé")</t>
  </si>
  <si>
    <t xml:space="preserve">incl.  parking moto </t>
  </si>
  <si>
    <t>incl. single parking</t>
  </si>
  <si>
    <t>incl. double parking</t>
  </si>
  <si>
    <t>Passing rent incl. parking</t>
  </si>
  <si>
    <t>€/sqm</t>
  </si>
  <si>
    <t>Passing rent + ERV on vacant units</t>
  </si>
  <si>
    <t>ERV</t>
  </si>
  <si>
    <t>1-room</t>
  </si>
  <si>
    <t>1bis-room</t>
  </si>
  <si>
    <t>2-rooms</t>
  </si>
  <si>
    <t>3-rooms</t>
  </si>
  <si>
    <t>4-rooms</t>
  </si>
  <si>
    <t>5-rooms</t>
  </si>
  <si>
    <t>Parking moto</t>
  </si>
  <si>
    <t>Single parking</t>
  </si>
  <si>
    <t>Double parking</t>
  </si>
  <si>
    <r>
      <t xml:space="preserve"> Churn rate </t>
    </r>
    <r>
      <rPr>
        <sz val="8"/>
        <color theme="1"/>
        <rFont val="Aptos Narrow"/>
        <family val="2"/>
        <scheme val="minor"/>
      </rPr>
      <t>(assets delivered since 18 months)</t>
    </r>
  </si>
  <si>
    <t>Recoverable 
charges €/m²
(budget 2024)</t>
  </si>
  <si>
    <t>Property 
tax
(budget 2024)</t>
  </si>
  <si>
    <t>Non recoverable charges per unit in 2025
(€/unit)</t>
  </si>
  <si>
    <t>Maintenance
(budget 2024)</t>
  </si>
  <si>
    <t>0074</t>
  </si>
  <si>
    <t>M3</t>
  </si>
  <si>
    <t>GAGNY</t>
  </si>
  <si>
    <t>GPR</t>
  </si>
  <si>
    <t>BOUYGUES IMMOBILIER</t>
  </si>
  <si>
    <t>RT 2012 sans dérogation</t>
  </si>
  <si>
    <t>NF Habitat HQE - Très performant</t>
  </si>
  <si>
    <t>Gaz</t>
  </si>
  <si>
    <t>Collectif</t>
  </si>
  <si>
    <t>Collective housing</t>
  </si>
  <si>
    <t>Delivered</t>
  </si>
  <si>
    <t>NO</t>
  </si>
  <si>
    <t>YES</t>
  </si>
  <si>
    <t/>
  </si>
  <si>
    <t>0003</t>
  </si>
  <si>
    <t>PL</t>
  </si>
  <si>
    <t xml:space="preserve">106 RUE DES MOUCHETS </t>
  </si>
  <si>
    <t>THOIRY</t>
  </si>
  <si>
    <t>Swiss border</t>
  </si>
  <si>
    <t>01</t>
  </si>
  <si>
    <t>PROMOGIM</t>
  </si>
  <si>
    <t>NF Habitat</t>
  </si>
  <si>
    <t>individuel</t>
  </si>
  <si>
    <t>Electricité</t>
  </si>
  <si>
    <t>Individual housing</t>
  </si>
  <si>
    <t>0024</t>
  </si>
  <si>
    <t>M1</t>
  </si>
  <si>
    <t xml:space="preserve">18-20 RUE VICTOR HUGO </t>
  </si>
  <si>
    <t>ISSY LES MOULINEAUX</t>
  </si>
  <si>
    <t>Abis</t>
  </si>
  <si>
    <t>COGEDIM</t>
  </si>
  <si>
    <t>Réseau de chaleur</t>
  </si>
  <si>
    <t>0124</t>
  </si>
  <si>
    <t>NOISY LE GRAND</t>
  </si>
  <si>
    <t>MARIGNAN</t>
  </si>
  <si>
    <t>RT 2012 avec dérogation</t>
  </si>
  <si>
    <t>-</t>
  </si>
  <si>
    <t>0077</t>
  </si>
  <si>
    <t>4 BIS AVENUE DE LA FAISANDERIE BATIMEN B</t>
  </si>
  <si>
    <t>COMPIEGNE</t>
  </si>
  <si>
    <t xml:space="preserve">Major cities </t>
  </si>
  <si>
    <t>B1</t>
  </si>
  <si>
    <t>VINCI</t>
  </si>
  <si>
    <t>0086</t>
  </si>
  <si>
    <t>M2</t>
  </si>
  <si>
    <t>HUNINGUE</t>
  </si>
  <si>
    <t>EDOUARD DENIS PROMOTION</t>
  </si>
  <si>
    <t>0098</t>
  </si>
  <si>
    <t>M4</t>
  </si>
  <si>
    <t>60 ROCADE SIMONE VEIL VILLA N°59</t>
  </si>
  <si>
    <t>PERTUIS</t>
  </si>
  <si>
    <t>PACA</t>
  </si>
  <si>
    <t>Individuel</t>
  </si>
  <si>
    <t>0115</t>
  </si>
  <si>
    <t>CLICHY</t>
  </si>
  <si>
    <t>CAPELLI</t>
  </si>
  <si>
    <t xml:space="preserve">16 AVENUE FRANÇOIS MITTERRAND </t>
  </si>
  <si>
    <t>NICE</t>
  </si>
  <si>
    <t>ICADE</t>
  </si>
  <si>
    <t>0059</t>
  </si>
  <si>
    <t xml:space="preserve">555 RUE DANIEL BLERVAQUE </t>
  </si>
  <si>
    <t>CARRIERES SOUS POISSY</t>
  </si>
  <si>
    <t>NF Habitat HQE</t>
  </si>
  <si>
    <t>Bois</t>
  </si>
  <si>
    <t>0089</t>
  </si>
  <si>
    <t xml:space="preserve">194 QUAI SADI CARNOT </t>
  </si>
  <si>
    <t>ST ANDRE LEZ LILLE</t>
  </si>
  <si>
    <t>LINKCITY</t>
  </si>
  <si>
    <t>0104</t>
  </si>
  <si>
    <t xml:space="preserve">1004 AVENUE MARÉCHAL LYAUTEY </t>
  </si>
  <si>
    <t>CAVALAIRE SUR MER</t>
  </si>
  <si>
    <t>RT 2012 sans dérogation - 20%</t>
  </si>
  <si>
    <t>0070</t>
  </si>
  <si>
    <t xml:space="preserve">2 BIS GRANDE RUE </t>
  </si>
  <si>
    <t>VERNEUIL SUR SEINE</t>
  </si>
  <si>
    <t>GROUPE ATLAND</t>
  </si>
  <si>
    <t>0118</t>
  </si>
  <si>
    <t xml:space="preserve">47 TRAVERSE DE LA SEIGNEURIE </t>
  </si>
  <si>
    <t>MARSEILLE</t>
  </si>
  <si>
    <t>OGIC</t>
  </si>
  <si>
    <t>0150</t>
  </si>
  <si>
    <t>M6</t>
  </si>
  <si>
    <t xml:space="preserve">275 AVENUE DES PLANS </t>
  </si>
  <si>
    <t>ST LAURENT DU VAR</t>
  </si>
  <si>
    <t>06</t>
  </si>
  <si>
    <t>NEXITY</t>
  </si>
  <si>
    <t>0127</t>
  </si>
  <si>
    <t xml:space="preserve">10 ROUTE NAPOLÉON III </t>
  </si>
  <si>
    <t>VAUCRESSON</t>
  </si>
  <si>
    <t>Label E+C- Niveau E2 / C1</t>
  </si>
  <si>
    <t>0054</t>
  </si>
  <si>
    <t xml:space="preserve">2 - 4 AVENUE DES PETITES HAIES </t>
  </si>
  <si>
    <t>CRETEIL</t>
  </si>
  <si>
    <t>0027</t>
  </si>
  <si>
    <t xml:space="preserve">3A CHEMIN D'ACCES AUX ABBESSES </t>
  </si>
  <si>
    <t>0130</t>
  </si>
  <si>
    <t>8 ROUTE NAPOLÉON III BATIMENT B</t>
  </si>
  <si>
    <t>0129</t>
  </si>
  <si>
    <t>2 RUE SIMONE VIEL ILOT 1  PARKING</t>
  </si>
  <si>
    <t>LILLE</t>
  </si>
  <si>
    <t>0029</t>
  </si>
  <si>
    <t>24 RUE GEORGES BIZET BAT D</t>
  </si>
  <si>
    <t>LONGJUMEAU</t>
  </si>
  <si>
    <t>KAUFMAN &amp; BROAD</t>
  </si>
  <si>
    <t>0133</t>
  </si>
  <si>
    <t>LE PARC DU CHÂTEAU 1 RUE DU COLONEL BELTRAME</t>
  </si>
  <si>
    <t>VERNOUILLET</t>
  </si>
  <si>
    <t>0136</t>
  </si>
  <si>
    <t>M5</t>
  </si>
  <si>
    <t xml:space="preserve">7-9 AVENUE CARNOT </t>
  </si>
  <si>
    <t>GRETZ ARMAINVILLIERS</t>
  </si>
  <si>
    <t>KINGSTONE</t>
  </si>
  <si>
    <t>0147</t>
  </si>
  <si>
    <t>20 CHEMIN DES PRESSES BAT C</t>
  </si>
  <si>
    <t>CAGNES SUR MER</t>
  </si>
  <si>
    <t>Biodivercity, BDM</t>
  </si>
  <si>
    <t>0114</t>
  </si>
  <si>
    <t>16 RUE VICTOR HUGO CŒUR DE TOPAZE 1</t>
  </si>
  <si>
    <t>0039</t>
  </si>
  <si>
    <t xml:space="preserve">7-9 AVENUE DU MARECHAL FOCH </t>
  </si>
  <si>
    <t>NEUILLY PLAISANCE</t>
  </si>
  <si>
    <t>0142</t>
  </si>
  <si>
    <t xml:space="preserve">11 RUE DES FUSILLIERS </t>
  </si>
  <si>
    <t>MEAUX</t>
  </si>
  <si>
    <t>0071</t>
  </si>
  <si>
    <t xml:space="preserve">8 RUE HESPÉRIE </t>
  </si>
  <si>
    <t>TORCY</t>
  </si>
  <si>
    <t>NF Habitat HQE, BBCA performant</t>
  </si>
  <si>
    <t>0043</t>
  </si>
  <si>
    <t xml:space="preserve">302 B RUE VOLTAIRE </t>
  </si>
  <si>
    <t>DIVONNE LES BAINS</t>
  </si>
  <si>
    <t>NF Habitat HQE - Performant</t>
  </si>
  <si>
    <t>0135</t>
  </si>
  <si>
    <t xml:space="preserve">303 AVENUE D'ARGENTEUIL </t>
  </si>
  <si>
    <t>BOIS COLOMBES</t>
  </si>
  <si>
    <t>Habitat &amp; Environnement (CERQUAL)</t>
  </si>
  <si>
    <t>0105</t>
  </si>
  <si>
    <t xml:space="preserve">4 ALLÉE DES FRUITIERS </t>
  </si>
  <si>
    <t>0106</t>
  </si>
  <si>
    <t>12 VOIE PRIVEE DU COLONEL ARNAUD BELTRAME</t>
  </si>
  <si>
    <t>CORMEILLES EN PARISIS</t>
  </si>
  <si>
    <t>0112</t>
  </si>
  <si>
    <t>55AVENUE DU PRÉSIDENT POMPIDOU 57 AVENUE DU PRÉSIDENT POMPIDOU</t>
  </si>
  <si>
    <t>RUEIL MALMAISON</t>
  </si>
  <si>
    <t>0117</t>
  </si>
  <si>
    <t xml:space="preserve">16 RUE DES METISSAGES </t>
  </si>
  <si>
    <t>TOURCOING</t>
  </si>
  <si>
    <t>RT 2012 sans dérogation - 10%</t>
  </si>
  <si>
    <t>Label E+C-, CERQUAL</t>
  </si>
  <si>
    <t>0134</t>
  </si>
  <si>
    <t xml:space="preserve">301-313 AVENUE D'ARGENTEUIL </t>
  </si>
  <si>
    <t>0140</t>
  </si>
  <si>
    <t xml:space="preserve">16 RUE DE QUEULEU </t>
  </si>
  <si>
    <t>METZ</t>
  </si>
  <si>
    <t>BLUE HABITAT</t>
  </si>
  <si>
    <t>0146</t>
  </si>
  <si>
    <t>41 BD GUYNEMER</t>
  </si>
  <si>
    <t>BEAUSOLEIL</t>
  </si>
  <si>
    <t>Under development</t>
  </si>
  <si>
    <t>0151</t>
  </si>
  <si>
    <t>689 RUE VOLTAIRE</t>
  </si>
  <si>
    <t>DIVONNE</t>
  </si>
  <si>
    <r>
      <t xml:space="preserve">Surfaces </t>
    </r>
    <r>
      <rPr>
        <i/>
        <sz val="8"/>
        <color theme="0"/>
        <rFont val="Arial"/>
        <family val="2"/>
      </rPr>
      <t>(source Orange)</t>
    </r>
  </si>
  <si>
    <t>January 2025</t>
  </si>
  <si>
    <t>Strictly confidential</t>
  </si>
  <si>
    <t>&lt;</t>
  </si>
  <si>
    <t>Sources: Rent roll as of 30/11/2024, External valuation as of 09/2024, Management data</t>
  </si>
  <si>
    <t>Total area (SHAB)</t>
  </si>
  <si>
    <t>Full ownership ( volume)</t>
  </si>
  <si>
    <t>Full ownership (pleine propriété)</t>
  </si>
  <si>
    <t>Macro-lot</t>
  </si>
  <si>
    <t>Co-ownership
1 staircase or 1 whole building</t>
  </si>
  <si>
    <t>Co-ownership
Scattered lots</t>
  </si>
  <si>
    <t>Foncia Seine-ouest</t>
  </si>
  <si>
    <t>Citya Nice</t>
  </si>
  <si>
    <t>Foncia IDF</t>
  </si>
  <si>
    <t>x</t>
  </si>
  <si>
    <t>Sogestim (parkings Villa Dagobert) / Foncia Seine-ouest (logements 26 r. Dagobert)</t>
  </si>
  <si>
    <t>68.46% (logements 26 rue Dagobert) 1.10% (parkings Villa Dagobert)</t>
  </si>
  <si>
    <t>26 RUE DAGOBERT</t>
  </si>
  <si>
    <t>Agence St-Antoine</t>
  </si>
  <si>
    <t>No social housing group</t>
  </si>
  <si>
    <t>SGI ; Gicquel</t>
  </si>
  <si>
    <t>No information</t>
  </si>
  <si>
    <t>Immobilière Rhône-Alpes</t>
  </si>
  <si>
    <t>Foncia Debois immobilier</t>
  </si>
  <si>
    <t>Atrium Gestion Paris 8</t>
  </si>
  <si>
    <t>Grand Paris Habitat / SCI Lamartine</t>
  </si>
  <si>
    <t>Foncia Marne-la-Vallée</t>
  </si>
  <si>
    <t>Nexity Mulhouse</t>
  </si>
  <si>
    <t>Homeland</t>
  </si>
  <si>
    <t>No social housing group (logements) / OPH Seine-ouest Habitat / Seqens (parkings)</t>
  </si>
  <si>
    <t>Nexity la Madeleine</t>
  </si>
  <si>
    <t>Foncia Colbert</t>
  </si>
  <si>
    <t>Immobilière Pujol</t>
  </si>
  <si>
    <t>Citya Cogim</t>
  </si>
  <si>
    <t>Foncia Bussy</t>
  </si>
  <si>
    <t>Agence Joffard</t>
  </si>
  <si>
    <t>No social housing group (dwelling) / Seqens (parking)</t>
  </si>
  <si>
    <t>Citya Urbania Etoile</t>
  </si>
  <si>
    <t xml:space="preserve">Seqens </t>
  </si>
  <si>
    <t xml:space="preserve">Seqens : social housing group </t>
  </si>
  <si>
    <t xml:space="preserve">Sergic </t>
  </si>
  <si>
    <t>No syndicate</t>
  </si>
  <si>
    <t>Foncia Voltaire Ferney</t>
  </si>
  <si>
    <t>Dynacite</t>
  </si>
  <si>
    <t>Immo de France Hauts de France</t>
  </si>
  <si>
    <t>A2BCD</t>
  </si>
  <si>
    <t>SCI MILLY</t>
  </si>
  <si>
    <t>Nexity Poissy Gare Neuf</t>
  </si>
  <si>
    <t>Co-ownership only on parking</t>
  </si>
  <si>
    <t xml:space="preserve">3 CHEMIN D'ACCES AUX ABBESSES </t>
  </si>
  <si>
    <t xml:space="preserve">4 - 4 TER BD DU MONT D'EST </t>
  </si>
  <si>
    <t>19 B RUE DE VILLAGE NEUF STATIONNEMENTS EN S/SOL</t>
  </si>
  <si>
    <t>Awaiting Notary information</t>
  </si>
  <si>
    <t>1.95% (Infrastructure Topaze) / 15.67% (Cœur d'Albatre) / 14.65% (Topaze 1) / 4.16% (Topaze 2 &amp; 3)</t>
  </si>
  <si>
    <t>24.43% (Villarborea ilôt 6) / 9.36% (Villarborea Bat 1 &amp; 2) / 32.92% (Villarborea Ilot 9)</t>
  </si>
  <si>
    <r>
      <t xml:space="preserve">Co-owner </t>
    </r>
    <r>
      <rPr>
        <i/>
        <sz val="8"/>
        <color theme="0"/>
        <rFont val="Aptos Narrow"/>
        <family val="2"/>
        <scheme val="minor"/>
      </rPr>
      <t>(source: notaries)</t>
    </r>
  </si>
  <si>
    <t>Co-ownership share</t>
  </si>
  <si>
    <t>Building co-ownership manager (syndic)</t>
  </si>
  <si>
    <t>ANTIN Residences SA Habitat loyer modéré</t>
  </si>
  <si>
    <t>ICF La Sablière SA d'HLM</t>
  </si>
  <si>
    <t>UNICIL SA d'habitation à loyer modéré</t>
  </si>
  <si>
    <t>CDC Habitat social SA HLM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</si>
</sst>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0&quot; m²&quot;"/>
    <numFmt numFmtId="165" formatCode="_-* #,##0\ &quot;€&quot;_-;\-* #,##0\ &quot;€&quot;_-;_-* &quot;-&quot;??\ &quot;€&quot;_-;_-@_-"/>
    <numFmt numFmtId="166" formatCode="_-* #,##0.000\ &quot;€&quot;_-;\-* #,##0.000\ &quot;€&quot;_-;_-* &quot;-&quot;??\ &quot;€&quot;_-;_-@_-"/>
    <numFmt numFmtId="167" formatCode="#,##0\ &quot;€&quot;"/>
    <numFmt numFmtId="168" formatCode="#,##0.00\ &quot;€&quot;"/>
    <numFmt numFmtId="169" formatCode="#,##0.0_);\(#,##0.0\);&quot;-&quot;_);@_)"/>
    <numFmt numFmtId="170" formatCode="#,##0&quot; m²&quot;"/>
    <numFmt numFmtId="171" formatCode="0;\(0\);\-"/>
  </numFmts>
  <fonts count="3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3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i/>
      <sz val="11"/>
      <color theme="3"/>
      <name val="Aptos Narrow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0"/>
      <color theme="0"/>
      <name val="Arial"/>
      <family val="2"/>
    </font>
    <font>
      <i/>
      <sz val="8"/>
      <color theme="0"/>
      <name val="Arial"/>
      <family val="2"/>
    </font>
    <font>
      <b/>
      <sz val="14"/>
      <name val="Arial"/>
      <family val="2"/>
    </font>
    <font>
      <sz val="12"/>
      <color theme="1"/>
      <name val="Police corps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8"/>
      <color rgb="FFC00000"/>
      <name val="Arial"/>
      <family val="2"/>
    </font>
    <font>
      <sz val="36"/>
      <color rgb="FFC00000"/>
      <name val="Arial"/>
      <family val="2"/>
    </font>
    <font>
      <b/>
      <sz val="38"/>
      <color rgb="FFC00000"/>
      <name val="Arial"/>
      <family val="2"/>
    </font>
    <font>
      <b/>
      <sz val="8"/>
      <color rgb="FFC00000"/>
      <name val="Arial"/>
      <family val="2"/>
    </font>
    <font>
      <i/>
      <sz val="28"/>
      <color rgb="FFC00000"/>
      <name val="Arial"/>
      <family val="2"/>
    </font>
    <font>
      <i/>
      <sz val="48"/>
      <color rgb="FFC00000"/>
      <name val="Arial"/>
      <family val="2"/>
    </font>
    <font>
      <i/>
      <sz val="48"/>
      <color rgb="FFFF0000"/>
      <name val="Arial"/>
      <family val="2"/>
    </font>
    <font>
      <i/>
      <sz val="9"/>
      <color theme="2" tint="-0.499984740745262"/>
      <name val="Arial"/>
      <family val="2"/>
    </font>
    <font>
      <b/>
      <i/>
      <sz val="14"/>
      <color rgb="FF581D74"/>
      <name val="Arial"/>
      <family val="2"/>
    </font>
    <font>
      <i/>
      <sz val="14"/>
      <color rgb="FF581D74"/>
      <name val="Arial"/>
      <family val="2"/>
    </font>
    <font>
      <sz val="9"/>
      <color rgb="FFC00000"/>
      <name val="Police corps"/>
    </font>
    <font>
      <sz val="9"/>
      <color rgb="FFC00000"/>
      <name val="Arial"/>
      <family val="2"/>
    </font>
    <font>
      <i/>
      <sz val="9"/>
      <color theme="0" tint="-0.499984740745262"/>
      <name val="Arial"/>
      <family val="2"/>
    </font>
    <font>
      <i/>
      <sz val="11"/>
      <color theme="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ptos Narrow"/>
      <family val="2"/>
      <scheme val="minor"/>
    </font>
    <font>
      <i/>
      <sz val="9"/>
      <name val="Aptos Narrow"/>
      <family val="2"/>
      <scheme val="minor"/>
    </font>
    <font>
      <i/>
      <sz val="8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0" fillId="0" borderId="0" applyBorder="0">
      <alignment vertical="center"/>
    </xf>
    <xf numFmtId="0" fontId="15" fillId="0" borderId="0"/>
    <xf numFmtId="0" fontId="15" fillId="0" borderId="0"/>
    <xf numFmtId="0" fontId="10" fillId="0" borderId="0"/>
  </cellStyleXfs>
  <cellXfs count="142">
    <xf numFmtId="0" fontId="0" fillId="0" borderId="0" xfId="0"/>
    <xf numFmtId="0" fontId="0" fillId="3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9" fontId="9" fillId="3" borderId="0" xfId="2" applyFont="1" applyFill="1" applyAlignment="1">
      <alignment horizontal="center" vertical="center"/>
    </xf>
    <xf numFmtId="9" fontId="9" fillId="3" borderId="0" xfId="2" applyFont="1" applyFill="1" applyAlignment="1">
      <alignment horizontal="center" vertical="center" wrapText="1"/>
    </xf>
    <xf numFmtId="165" fontId="9" fillId="3" borderId="5" xfId="0" applyNumberFormat="1" applyFont="1" applyFill="1" applyBorder="1" applyAlignment="1">
      <alignment horizontal="center" vertical="center"/>
    </xf>
    <xf numFmtId="165" fontId="9" fillId="3" borderId="5" xfId="1" applyNumberFormat="1" applyFont="1" applyFill="1" applyBorder="1" applyAlignment="1">
      <alignment horizontal="center" vertical="center"/>
    </xf>
    <xf numFmtId="169" fontId="11" fillId="0" borderId="0" xfId="3" applyFont="1">
      <alignment vertical="center"/>
    </xf>
    <xf numFmtId="169" fontId="11" fillId="7" borderId="0" xfId="3" applyFont="1" applyFill="1">
      <alignment vertical="center"/>
    </xf>
    <xf numFmtId="169" fontId="11" fillId="3" borderId="0" xfId="3" applyFont="1" applyFill="1">
      <alignment vertical="center"/>
    </xf>
    <xf numFmtId="169" fontId="12" fillId="3" borderId="0" xfId="3" applyFont="1" applyFill="1">
      <alignment vertical="center"/>
    </xf>
    <xf numFmtId="14" fontId="14" fillId="3" borderId="0" xfId="3" quotePrefix="1" applyNumberFormat="1" applyFont="1" applyFill="1" applyAlignment="1">
      <alignment horizontal="right" vertical="center"/>
    </xf>
    <xf numFmtId="169" fontId="11" fillId="3" borderId="0" xfId="3" applyFont="1" applyFill="1" applyBorder="1">
      <alignment vertical="center"/>
    </xf>
    <xf numFmtId="0" fontId="15" fillId="3" borderId="0" xfId="4" applyFill="1"/>
    <xf numFmtId="170" fontId="16" fillId="3" borderId="0" xfId="5" applyNumberFormat="1" applyFont="1" applyFill="1" applyAlignment="1">
      <alignment horizontal="right" vertical="top" wrapText="1" indent="2"/>
    </xf>
    <xf numFmtId="169" fontId="11" fillId="7" borderId="0" xfId="3" applyFont="1" applyFill="1" applyBorder="1">
      <alignment vertical="center"/>
    </xf>
    <xf numFmtId="169" fontId="11" fillId="0" borderId="0" xfId="3" applyFont="1" applyBorder="1">
      <alignment vertical="center"/>
    </xf>
    <xf numFmtId="170" fontId="17" fillId="3" borderId="0" xfId="5" applyNumberFormat="1" applyFont="1" applyFill="1" applyAlignment="1">
      <alignment horizontal="right" vertical="top" wrapText="1" indent="2"/>
    </xf>
    <xf numFmtId="169" fontId="17" fillId="0" borderId="0" xfId="3" applyFont="1" applyBorder="1">
      <alignment vertical="center"/>
    </xf>
    <xf numFmtId="171" fontId="11" fillId="3" borderId="0" xfId="3" applyNumberFormat="1" applyFont="1" applyFill="1" applyBorder="1">
      <alignment vertical="center"/>
    </xf>
    <xf numFmtId="169" fontId="18" fillId="0" borderId="0" xfId="3" applyFont="1" applyBorder="1">
      <alignment vertical="center"/>
    </xf>
    <xf numFmtId="169" fontId="19" fillId="0" borderId="0" xfId="3" applyFont="1" applyBorder="1">
      <alignment vertical="center"/>
    </xf>
    <xf numFmtId="171" fontId="19" fillId="0" borderId="0" xfId="3" applyNumberFormat="1" applyFont="1" applyBorder="1">
      <alignment vertical="center"/>
    </xf>
    <xf numFmtId="171" fontId="11" fillId="0" borderId="0" xfId="3" applyNumberFormat="1" applyFont="1" applyBorder="1">
      <alignment vertical="center"/>
    </xf>
    <xf numFmtId="0" fontId="10" fillId="3" borderId="0" xfId="6" applyFill="1"/>
    <xf numFmtId="169" fontId="20" fillId="3" borderId="0" xfId="3" applyFont="1" applyFill="1">
      <alignment vertical="center"/>
    </xf>
    <xf numFmtId="169" fontId="20" fillId="3" borderId="0" xfId="3" applyFont="1" applyFill="1" applyBorder="1">
      <alignment vertical="center"/>
    </xf>
    <xf numFmtId="169" fontId="21" fillId="3" borderId="0" xfId="3" applyFont="1" applyFill="1" applyBorder="1" applyAlignment="1">
      <alignment horizontal="left" vertical="center"/>
    </xf>
    <xf numFmtId="169" fontId="22" fillId="3" borderId="0" xfId="3" applyFont="1" applyFill="1" applyAlignment="1">
      <alignment horizontal="left" vertical="center"/>
    </xf>
    <xf numFmtId="169" fontId="23" fillId="3" borderId="0" xfId="3" applyFont="1" applyFill="1">
      <alignment vertical="center"/>
    </xf>
    <xf numFmtId="169" fontId="20" fillId="3" borderId="0" xfId="3" applyFont="1" applyFill="1" applyBorder="1" applyAlignment="1">
      <alignment horizontal="center" vertical="center"/>
    </xf>
    <xf numFmtId="169" fontId="24" fillId="3" borderId="0" xfId="3" applyFont="1" applyFill="1">
      <alignment vertical="center"/>
    </xf>
    <xf numFmtId="169" fontId="25" fillId="3" borderId="0" xfId="3" applyFont="1" applyFill="1" applyBorder="1">
      <alignment vertical="center"/>
    </xf>
    <xf numFmtId="169" fontId="25" fillId="3" borderId="0" xfId="3" applyFont="1" applyFill="1">
      <alignment vertical="center"/>
    </xf>
    <xf numFmtId="169" fontId="17" fillId="0" borderId="0" xfId="3" applyFont="1">
      <alignment vertical="center"/>
    </xf>
    <xf numFmtId="169" fontId="26" fillId="3" borderId="0" xfId="3" applyFont="1" applyFill="1">
      <alignment vertical="center"/>
    </xf>
    <xf numFmtId="169" fontId="10" fillId="3" borderId="0" xfId="3" applyFill="1">
      <alignment vertical="center"/>
    </xf>
    <xf numFmtId="169" fontId="27" fillId="0" borderId="0" xfId="3" applyFont="1">
      <alignment vertical="center"/>
    </xf>
    <xf numFmtId="169" fontId="11" fillId="3" borderId="0" xfId="3" applyFont="1" applyFill="1" applyAlignment="1">
      <alignment horizontal="right" vertical="center"/>
    </xf>
    <xf numFmtId="169" fontId="28" fillId="3" borderId="0" xfId="3" applyFont="1" applyFill="1" applyAlignment="1">
      <alignment horizontal="center" vertical="center"/>
    </xf>
    <xf numFmtId="169" fontId="29" fillId="3" borderId="0" xfId="3" applyFont="1" applyFill="1" applyAlignment="1">
      <alignment horizontal="right" vertical="center"/>
    </xf>
    <xf numFmtId="10" fontId="11" fillId="0" borderId="0" xfId="3" applyNumberFormat="1" applyFont="1">
      <alignment vertical="center"/>
    </xf>
    <xf numFmtId="169" fontId="19" fillId="0" borderId="0" xfId="3" applyFont="1">
      <alignment vertical="center"/>
    </xf>
    <xf numFmtId="11" fontId="11" fillId="0" borderId="0" xfId="3" applyNumberFormat="1" applyFont="1">
      <alignment vertical="center"/>
    </xf>
    <xf numFmtId="169" fontId="14" fillId="3" borderId="0" xfId="3" applyFont="1" applyFill="1" applyAlignment="1">
      <alignment horizontal="right" vertical="center"/>
    </xf>
    <xf numFmtId="169" fontId="11" fillId="7" borderId="0" xfId="3" applyFont="1" applyFill="1" applyAlignment="1">
      <alignment horizontal="right" vertical="center"/>
    </xf>
    <xf numFmtId="169" fontId="11" fillId="0" borderId="0" xfId="3" applyFont="1" applyAlignment="1">
      <alignment horizontal="right" vertical="center"/>
    </xf>
    <xf numFmtId="169" fontId="30" fillId="0" borderId="0" xfId="3" applyFont="1">
      <alignment vertical="center"/>
    </xf>
    <xf numFmtId="169" fontId="31" fillId="0" borderId="0" xfId="3" applyFont="1">
      <alignment vertical="center"/>
    </xf>
    <xf numFmtId="169" fontId="32" fillId="0" borderId="0" xfId="3" applyFont="1">
      <alignment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 wrapText="1"/>
    </xf>
    <xf numFmtId="0" fontId="33" fillId="5" borderId="5" xfId="0" applyFont="1" applyFill="1" applyBorder="1" applyAlignment="1">
      <alignment horizontal="center" vertical="center" wrapText="1"/>
    </xf>
    <xf numFmtId="164" fontId="4" fillId="5" borderId="5" xfId="0" applyNumberFormat="1" applyFont="1" applyFill="1" applyBorder="1" applyAlignment="1">
      <alignment horizontal="center" vertical="center" wrapText="1"/>
    </xf>
    <xf numFmtId="165" fontId="4" fillId="5" borderId="5" xfId="1" applyNumberFormat="1" applyFont="1" applyFill="1" applyBorder="1" applyAlignment="1">
      <alignment horizontal="center" vertical="center" wrapText="1"/>
    </xf>
    <xf numFmtId="165" fontId="4" fillId="4" borderId="6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64" fontId="0" fillId="2" borderId="0" xfId="0" applyNumberFormat="1" applyFill="1" applyAlignment="1">
      <alignment vertical="center"/>
    </xf>
    <xf numFmtId="165" fontId="0" fillId="2" borderId="0" xfId="1" applyNumberFormat="1" applyFont="1" applyFill="1" applyBorder="1" applyAlignment="1">
      <alignment vertical="center"/>
    </xf>
    <xf numFmtId="9" fontId="0" fillId="2" borderId="0" xfId="2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5" fontId="0" fillId="2" borderId="1" xfId="1" applyNumberFormat="1" applyFont="1" applyFill="1" applyBorder="1" applyAlignment="1">
      <alignment vertical="center"/>
    </xf>
    <xf numFmtId="9" fontId="0" fillId="2" borderId="1" xfId="2" applyFont="1" applyFill="1" applyBorder="1" applyAlignment="1">
      <alignment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vertical="center"/>
    </xf>
    <xf numFmtId="165" fontId="0" fillId="3" borderId="0" xfId="1" applyNumberFormat="1" applyFont="1" applyFill="1" applyAlignment="1">
      <alignment vertical="center"/>
    </xf>
    <xf numFmtId="166" fontId="0" fillId="3" borderId="0" xfId="1" applyNumberFormat="1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9" fontId="2" fillId="5" borderId="0" xfId="2" applyFont="1" applyFill="1" applyAlignment="1">
      <alignment vertical="center"/>
    </xf>
    <xf numFmtId="0" fontId="0" fillId="6" borderId="0" xfId="0" applyFill="1" applyAlignment="1">
      <alignment vertical="center"/>
    </xf>
    <xf numFmtId="44" fontId="0" fillId="3" borderId="0" xfId="0" applyNumberFormat="1" applyFill="1" applyAlignment="1">
      <alignment vertical="center"/>
    </xf>
    <xf numFmtId="0" fontId="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9" fontId="0" fillId="3" borderId="0" xfId="2" applyFont="1" applyFill="1" applyAlignment="1">
      <alignment vertical="center"/>
    </xf>
    <xf numFmtId="0" fontId="0" fillId="3" borderId="0" xfId="0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4" fontId="0" fillId="3" borderId="5" xfId="0" applyNumberFormat="1" applyFill="1" applyBorder="1" applyAlignment="1">
      <alignment horizontal="left" vertical="center"/>
    </xf>
    <xf numFmtId="164" fontId="0" fillId="3" borderId="5" xfId="0" applyNumberFormat="1" applyFill="1" applyBorder="1" applyAlignment="1">
      <alignment vertical="center"/>
    </xf>
    <xf numFmtId="1" fontId="0" fillId="3" borderId="5" xfId="0" applyNumberFormat="1" applyFill="1" applyBorder="1" applyAlignment="1">
      <alignment vertical="center"/>
    </xf>
    <xf numFmtId="165" fontId="0" fillId="3" borderId="5" xfId="1" applyNumberFormat="1" applyFont="1" applyFill="1" applyBorder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8" fontId="6" fillId="3" borderId="5" xfId="0" applyNumberFormat="1" applyFont="1" applyFill="1" applyBorder="1" applyAlignment="1">
      <alignment horizontal="center" vertical="center"/>
    </xf>
    <xf numFmtId="9" fontId="9" fillId="3" borderId="5" xfId="2" applyFont="1" applyFill="1" applyBorder="1" applyAlignment="1">
      <alignment horizontal="right" vertical="center"/>
    </xf>
    <xf numFmtId="0" fontId="0" fillId="3" borderId="5" xfId="0" quotePrefix="1" applyFill="1" applyBorder="1" applyAlignment="1">
      <alignment horizontal="left" vertical="center"/>
    </xf>
    <xf numFmtId="1" fontId="0" fillId="0" borderId="5" xfId="0" applyNumberFormat="1" applyBorder="1" applyAlignment="1">
      <alignment vertical="center"/>
    </xf>
    <xf numFmtId="0" fontId="0" fillId="3" borderId="5" xfId="0" quotePrefix="1" applyFill="1" applyBorder="1" applyAlignment="1">
      <alignment vertical="center"/>
    </xf>
    <xf numFmtId="0" fontId="0" fillId="3" borderId="0" xfId="2" applyNumberFormat="1" applyFont="1" applyFill="1" applyAlignment="1">
      <alignment vertical="center"/>
    </xf>
    <xf numFmtId="165" fontId="0" fillId="3" borderId="0" xfId="1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center"/>
    </xf>
    <xf numFmtId="164" fontId="0" fillId="3" borderId="0" xfId="0" applyNumberFormat="1" applyFill="1" applyAlignment="1">
      <alignment horizontal="right" vertical="center"/>
    </xf>
    <xf numFmtId="1" fontId="0" fillId="3" borderId="0" xfId="0" applyNumberFormat="1" applyFill="1" applyAlignment="1">
      <alignment horizontal="right" vertical="center"/>
    </xf>
    <xf numFmtId="165" fontId="0" fillId="3" borderId="0" xfId="1" applyNumberFormat="1" applyFont="1" applyFill="1" applyAlignment="1">
      <alignment horizontal="right" vertical="center"/>
    </xf>
    <xf numFmtId="165" fontId="0" fillId="3" borderId="0" xfId="0" applyNumberFormat="1" applyFill="1" applyAlignment="1">
      <alignment horizontal="right" vertical="center"/>
    </xf>
    <xf numFmtId="9" fontId="0" fillId="3" borderId="0" xfId="2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9" fontId="9" fillId="0" borderId="0" xfId="2" applyFont="1" applyFill="1" applyAlignment="1">
      <alignment horizontal="center" vertical="center"/>
    </xf>
    <xf numFmtId="9" fontId="9" fillId="0" borderId="0" xfId="2" applyFont="1" applyFill="1" applyAlignment="1">
      <alignment horizontal="center" vertical="center" wrapText="1"/>
    </xf>
    <xf numFmtId="14" fontId="0" fillId="0" borderId="5" xfId="0" applyNumberFormat="1" applyFill="1" applyBorder="1" applyAlignment="1">
      <alignment horizontal="left" vertical="center"/>
    </xf>
    <xf numFmtId="164" fontId="0" fillId="0" borderId="5" xfId="0" applyNumberFormat="1" applyFill="1" applyBorder="1" applyAlignment="1">
      <alignment vertical="center"/>
    </xf>
    <xf numFmtId="1" fontId="0" fillId="0" borderId="5" xfId="0" applyNumberFormat="1" applyFill="1" applyBorder="1" applyAlignment="1">
      <alignment vertical="center"/>
    </xf>
    <xf numFmtId="165" fontId="0" fillId="0" borderId="5" xfId="1" applyNumberFormat="1" applyFont="1" applyFill="1" applyBorder="1" applyAlignment="1">
      <alignment vertical="center"/>
    </xf>
    <xf numFmtId="165" fontId="9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64" fontId="6" fillId="0" borderId="5" xfId="0" applyNumberFormat="1" applyFont="1" applyFill="1" applyBorder="1" applyAlignment="1">
      <alignment horizontal="center" vertical="center"/>
    </xf>
    <xf numFmtId="167" fontId="6" fillId="0" borderId="5" xfId="0" applyNumberFormat="1" applyFont="1" applyFill="1" applyBorder="1" applyAlignment="1">
      <alignment horizontal="center" vertical="center"/>
    </xf>
    <xf numFmtId="168" fontId="6" fillId="0" borderId="5" xfId="0" applyNumberFormat="1" applyFont="1" applyFill="1" applyBorder="1" applyAlignment="1">
      <alignment horizontal="center" vertical="center"/>
    </xf>
    <xf numFmtId="165" fontId="9" fillId="0" borderId="5" xfId="1" applyNumberFormat="1" applyFont="1" applyFill="1" applyBorder="1" applyAlignment="1">
      <alignment horizontal="center" vertical="center"/>
    </xf>
    <xf numFmtId="9" fontId="9" fillId="0" borderId="5" xfId="2" applyFont="1" applyFill="1" applyBorder="1" applyAlignment="1">
      <alignment horizontal="right" vertical="center"/>
    </xf>
    <xf numFmtId="10" fontId="0" fillId="3" borderId="5" xfId="0" applyNumberFormat="1" applyFill="1" applyBorder="1" applyAlignment="1">
      <alignment vertical="center"/>
    </xf>
    <xf numFmtId="10" fontId="0" fillId="3" borderId="5" xfId="2" applyNumberFormat="1" applyFont="1" applyFill="1" applyBorder="1" applyAlignment="1">
      <alignment vertical="center"/>
    </xf>
    <xf numFmtId="10" fontId="0" fillId="3" borderId="0" xfId="2" applyNumberFormat="1" applyFont="1" applyFill="1" applyAlignment="1">
      <alignment vertical="center"/>
    </xf>
    <xf numFmtId="10" fontId="36" fillId="3" borderId="5" xfId="2" applyNumberFormat="1" applyFont="1" applyFill="1" applyBorder="1" applyAlignment="1">
      <alignment vertical="center"/>
    </xf>
    <xf numFmtId="10" fontId="0" fillId="3" borderId="0" xfId="2" applyNumberFormat="1" applyFont="1" applyFill="1" applyBorder="1" applyAlignment="1">
      <alignment vertical="center"/>
    </xf>
    <xf numFmtId="0" fontId="36" fillId="3" borderId="0" xfId="0" applyFont="1" applyFill="1" applyAlignment="1">
      <alignment vertical="center"/>
    </xf>
    <xf numFmtId="0" fontId="37" fillId="3" borderId="0" xfId="0" applyFont="1" applyFill="1" applyAlignment="1">
      <alignment horizontal="right" vertical="center"/>
    </xf>
    <xf numFmtId="0" fontId="37" fillId="0" borderId="0" xfId="0" applyFont="1" applyFill="1" applyAlignment="1">
      <alignment horizontal="right" vertical="center"/>
    </xf>
    <xf numFmtId="10" fontId="0" fillId="0" borderId="5" xfId="2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10" fontId="36" fillId="0" borderId="5" xfId="2" applyNumberFormat="1" applyFont="1" applyFill="1" applyBorder="1" applyAlignment="1">
      <alignment vertical="center"/>
    </xf>
    <xf numFmtId="0" fontId="0" fillId="0" borderId="0" xfId="0" applyFill="1" applyAlignment="1">
      <alignment horizontal="right" vertical="center"/>
    </xf>
    <xf numFmtId="169" fontId="11" fillId="3" borderId="0" xfId="3" applyFont="1" applyFill="1" applyBorder="1" applyAlignment="1">
      <alignment horizontal="left" vertical="center"/>
    </xf>
    <xf numFmtId="0" fontId="16" fillId="0" borderId="0" xfId="5" applyFont="1" applyAlignment="1">
      <alignment horizontal="left" vertical="top" wrapText="1"/>
    </xf>
    <xf numFmtId="0" fontId="4" fillId="5" borderId="2" xfId="0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right" vertical="center" wrapText="1"/>
    </xf>
  </cellXfs>
  <cellStyles count="7">
    <cellStyle name="Monétaire" xfId="1" builtinId="4"/>
    <cellStyle name="Normal" xfId="0" builtinId="0"/>
    <cellStyle name="Normal 2 2 2 2 2" xfId="6" xr:uid="{FED0858E-8AE3-4812-A5FA-D2D083CD0B9D}"/>
    <cellStyle name="Normal 2 5" xfId="4" xr:uid="{02CD048C-E974-46CA-ABD2-AF276EC0A7A6}"/>
    <cellStyle name="Normal 3 2" xfId="5" xr:uid="{633854B2-C37D-4EE1-8159-476AACAB50D7}"/>
    <cellStyle name="Normal 4 2 2 2 2" xfId="3" xr:uid="{09DDA267-089E-4D64-B08E-36E9171FD2C9}"/>
    <cellStyle name="Pourcentage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935991</xdr:colOff>
      <xdr:row>3</xdr:row>
      <xdr:rowOff>102408</xdr:rowOff>
    </xdr:from>
    <xdr:to>
      <xdr:col>7</xdr:col>
      <xdr:colOff>438151</xdr:colOff>
      <xdr:row>5</xdr:row>
      <xdr:rowOff>58652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DDB80BD-7A26-49CD-9098-992598D35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0516" y="331008"/>
          <a:ext cx="759460" cy="375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841457</xdr:colOff>
      <xdr:row>19</xdr:row>
      <xdr:rowOff>629265</xdr:rowOff>
    </xdr:from>
    <xdr:to>
      <xdr:col>10</xdr:col>
      <xdr:colOff>780502</xdr:colOff>
      <xdr:row>19</xdr:row>
      <xdr:rowOff>1183689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0157BF1-1DC2-4DB8-86E2-85734DB58816}"/>
            </a:ext>
          </a:extLst>
        </xdr:cNvPr>
        <xdr:cNvSpPr/>
      </xdr:nvSpPr>
      <xdr:spPr bwMode="auto">
        <a:xfrm>
          <a:off x="4013282" y="4258290"/>
          <a:ext cx="3482345" cy="554424"/>
        </a:xfrm>
        <a:prstGeom prst="rect">
          <a:avLst/>
        </a:prstGeom>
        <a:solidFill>
          <a:schemeClr val="bg1"/>
        </a:solidFill>
        <a:ln w="6350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="horz" wrap="square" lIns="0" tIns="36000" rIns="0" bIns="36000" numCol="1" rtlCol="0" anchor="ctr" anchorCtr="0" compatLnSpc="1">
          <a:prstTxWarp prst="textNoShape">
            <a:avLst/>
          </a:prstTxWarp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913113" eaLnBrk="0" fontAlgn="base" hangingPunct="0">
            <a:lnSpc>
              <a:spcPct val="120000"/>
            </a:lnSpc>
            <a:spcAft>
              <a:spcPts val="300"/>
            </a:spcAft>
            <a:buClr>
              <a:srgbClr val="EF464D"/>
            </a:buClr>
            <a:buSzPct val="120000"/>
          </a:pPr>
          <a:r>
            <a:rPr lang="fr-FR" sz="1600" b="1" i="0" kern="0">
              <a:solidFill>
                <a:srgbClr val="1C2B4D"/>
              </a:solidFill>
              <a:latin typeface="Arial"/>
              <a:ea typeface="ＭＳ Ｐゴシック" pitchFamily="34" charset="-128"/>
              <a:cs typeface="Arial" charset="0"/>
            </a:rPr>
            <a:t>Asset database</a:t>
          </a:r>
        </a:p>
      </xdr:txBody>
    </xdr:sp>
    <xdr:clientData/>
  </xdr:twoCellAnchor>
  <xdr:twoCellAnchor editAs="oneCell">
    <xdr:from>
      <xdr:col>2</xdr:col>
      <xdr:colOff>33868</xdr:colOff>
      <xdr:row>2</xdr:row>
      <xdr:rowOff>67733</xdr:rowOff>
    </xdr:from>
    <xdr:to>
      <xdr:col>4</xdr:col>
      <xdr:colOff>732156</xdr:colOff>
      <xdr:row>6</xdr:row>
      <xdr:rowOff>30154</xdr:rowOff>
    </xdr:to>
    <xdr:pic>
      <xdr:nvPicPr>
        <xdr:cNvPr id="4" name="Image 3" descr="Accueil - AMPERE Gestion">
          <a:extLst>
            <a:ext uri="{FF2B5EF4-FFF2-40B4-BE49-F238E27FC236}">
              <a16:creationId xmlns:a16="http://schemas.microsoft.com/office/drawing/2014/main" id="{CDECCD0E-98A8-42F3-89C7-3397B3F55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68" y="153458"/>
          <a:ext cx="2498513" cy="686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914399</xdr:colOff>
      <xdr:row>15</xdr:row>
      <xdr:rowOff>35214</xdr:rowOff>
    </xdr:from>
    <xdr:to>
      <xdr:col>10</xdr:col>
      <xdr:colOff>817244</xdr:colOff>
      <xdr:row>19</xdr:row>
      <xdr:rowOff>190500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EF754EA-F4E9-4F7E-8117-4778EFE19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5146" t="26386" r="17900" b="24168"/>
        <a:stretch/>
      </xdr:blipFill>
      <xdr:spPr>
        <a:xfrm>
          <a:off x="4071256" y="2049071"/>
          <a:ext cx="3440702" cy="1801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ea.cbre.net\data\DOCUMENT\MISSION\En_cours\CARREFOUR\Carrefour\Carrefour%20Property\16%20-%20juin%2013%20actu\BDConso%20CPD%20juin%201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oupe.dom\Bureautique\AMPERE\Reserve_AMPERE\Mandat%20GIC\Expertises\2020\30092020\Old\Mendes%20Valuation%20analysis%2030092020%20Vtravai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ur rapport"/>
      <sheetName val="Cover Page"/>
      <sheetName val="BD"/>
      <sheetName val="BD Shopping Gallery"/>
      <sheetName val="BD Retail Park"/>
    </sheetNames>
    <sheetDataSet>
      <sheetData sheetId="0"/>
      <sheetData sheetId="1"/>
      <sheetData sheetId="2"/>
      <sheetData sheetId="3">
        <row r="9">
          <cell r="J9" t="str">
            <v>Other</v>
          </cell>
          <cell r="L9">
            <v>105</v>
          </cell>
          <cell r="R9" t="str">
            <v>Hypermarket</v>
          </cell>
        </row>
        <row r="10">
          <cell r="J10" t="str">
            <v>Other</v>
          </cell>
          <cell r="L10">
            <v>153</v>
          </cell>
          <cell r="R10" t="str">
            <v>Hypermarket</v>
          </cell>
        </row>
        <row r="11">
          <cell r="J11" t="str">
            <v>Health - Beauty</v>
          </cell>
          <cell r="L11">
            <v>109</v>
          </cell>
          <cell r="R11">
            <v>0</v>
          </cell>
        </row>
        <row r="12">
          <cell r="J12" t="str">
            <v>Vacancy</v>
          </cell>
          <cell r="L12">
            <v>28</v>
          </cell>
          <cell r="R12">
            <v>0</v>
          </cell>
        </row>
        <row r="13">
          <cell r="J13" t="str">
            <v>Vacancy</v>
          </cell>
          <cell r="L13">
            <v>228</v>
          </cell>
          <cell r="R13">
            <v>0</v>
          </cell>
        </row>
        <row r="14">
          <cell r="J14" t="str">
            <v>Vacancy</v>
          </cell>
          <cell r="L14">
            <v>39</v>
          </cell>
          <cell r="R14">
            <v>0</v>
          </cell>
        </row>
        <row r="15">
          <cell r="J15" t="str">
            <v>Health - Beauty</v>
          </cell>
          <cell r="L15">
            <v>121</v>
          </cell>
          <cell r="R15">
            <v>0</v>
          </cell>
        </row>
        <row r="16">
          <cell r="J16" t="str">
            <v>Fashion &amp; Shoes</v>
          </cell>
          <cell r="L16">
            <v>256</v>
          </cell>
          <cell r="R16">
            <v>0</v>
          </cell>
        </row>
        <row r="17">
          <cell r="J17" t="str">
            <v>Health - Beauty</v>
          </cell>
          <cell r="L17">
            <v>285</v>
          </cell>
          <cell r="R17">
            <v>0</v>
          </cell>
        </row>
        <row r="18">
          <cell r="J18" t="str">
            <v>Services 1</v>
          </cell>
          <cell r="L18">
            <v>36</v>
          </cell>
          <cell r="R18">
            <v>0</v>
          </cell>
        </row>
        <row r="19">
          <cell r="J19" t="str">
            <v>Fashion &amp; Shoes</v>
          </cell>
          <cell r="L19">
            <v>188</v>
          </cell>
          <cell r="R19">
            <v>0</v>
          </cell>
        </row>
        <row r="20">
          <cell r="J20" t="str">
            <v>Storage</v>
          </cell>
          <cell r="L20">
            <v>11</v>
          </cell>
          <cell r="R20">
            <v>0</v>
          </cell>
        </row>
        <row r="21">
          <cell r="J21" t="str">
            <v>Culture - Gifts - Leisure</v>
          </cell>
          <cell r="L21">
            <v>28</v>
          </cell>
          <cell r="R21">
            <v>0</v>
          </cell>
        </row>
        <row r="22">
          <cell r="J22" t="str">
            <v>Fashion &amp; Shoes</v>
          </cell>
          <cell r="L22">
            <v>11</v>
          </cell>
          <cell r="R22">
            <v>0</v>
          </cell>
        </row>
        <row r="23">
          <cell r="J23" t="str">
            <v>Restaurants - Food retail</v>
          </cell>
          <cell r="L23">
            <v>55</v>
          </cell>
          <cell r="R23">
            <v>0</v>
          </cell>
        </row>
        <row r="24">
          <cell r="J24" t="str">
            <v>Restaurants - Food retail</v>
          </cell>
          <cell r="L24">
            <v>87</v>
          </cell>
          <cell r="R24">
            <v>0</v>
          </cell>
        </row>
        <row r="25">
          <cell r="J25" t="str">
            <v>Restaurants - Food retail</v>
          </cell>
          <cell r="L25">
            <v>238</v>
          </cell>
          <cell r="R25">
            <v>0</v>
          </cell>
        </row>
        <row r="26">
          <cell r="J26" t="str">
            <v>Fashion &amp; Shoes</v>
          </cell>
          <cell r="L26">
            <v>127</v>
          </cell>
          <cell r="R26">
            <v>0</v>
          </cell>
        </row>
        <row r="27">
          <cell r="J27" t="str">
            <v>Health - Beauty</v>
          </cell>
          <cell r="L27">
            <v>112</v>
          </cell>
          <cell r="R27">
            <v>0</v>
          </cell>
        </row>
        <row r="28">
          <cell r="J28" t="str">
            <v>Culture - Gifts - Leisure</v>
          </cell>
          <cell r="L28">
            <v>154</v>
          </cell>
          <cell r="R28">
            <v>0</v>
          </cell>
        </row>
        <row r="29">
          <cell r="J29" t="str">
            <v>Culture - Gifts - Leisure</v>
          </cell>
          <cell r="L29">
            <v>49</v>
          </cell>
          <cell r="R29">
            <v>0</v>
          </cell>
        </row>
        <row r="30">
          <cell r="J30" t="str">
            <v>Fashion &amp; Shoes</v>
          </cell>
          <cell r="L30">
            <v>111</v>
          </cell>
          <cell r="R30">
            <v>0</v>
          </cell>
        </row>
        <row r="31">
          <cell r="J31" t="str">
            <v>Health - Beauty</v>
          </cell>
          <cell r="L31">
            <v>123</v>
          </cell>
          <cell r="R31">
            <v>0</v>
          </cell>
        </row>
        <row r="32">
          <cell r="J32" t="str">
            <v>Fashion &amp; Shoes</v>
          </cell>
          <cell r="L32">
            <v>90</v>
          </cell>
          <cell r="R32">
            <v>0</v>
          </cell>
        </row>
        <row r="33">
          <cell r="J33" t="str">
            <v>Health - Beauty</v>
          </cell>
          <cell r="L33">
            <v>100.6</v>
          </cell>
          <cell r="R33">
            <v>0</v>
          </cell>
        </row>
        <row r="34">
          <cell r="J34" t="str">
            <v>Fashion &amp; Shoes</v>
          </cell>
          <cell r="L34">
            <v>151</v>
          </cell>
          <cell r="R34">
            <v>0</v>
          </cell>
        </row>
        <row r="35">
          <cell r="J35" t="str">
            <v>Fashion &amp; Shoes</v>
          </cell>
          <cell r="L35">
            <v>185</v>
          </cell>
          <cell r="R35">
            <v>0</v>
          </cell>
        </row>
        <row r="36">
          <cell r="J36" t="str">
            <v>Restaurants - Food retail</v>
          </cell>
          <cell r="L36">
            <v>39</v>
          </cell>
          <cell r="R36">
            <v>0</v>
          </cell>
        </row>
        <row r="37">
          <cell r="J37" t="str">
            <v>Services 1</v>
          </cell>
          <cell r="L37">
            <v>12</v>
          </cell>
          <cell r="R37">
            <v>0</v>
          </cell>
        </row>
        <row r="38">
          <cell r="J38" t="str">
            <v>Culture - Gifts - Leisure</v>
          </cell>
          <cell r="L38">
            <v>48</v>
          </cell>
          <cell r="R38">
            <v>0</v>
          </cell>
        </row>
        <row r="39">
          <cell r="J39" t="str">
            <v>Culture - Gifts - Leisure</v>
          </cell>
          <cell r="L39">
            <v>58</v>
          </cell>
          <cell r="R39">
            <v>0</v>
          </cell>
        </row>
        <row r="40">
          <cell r="J40" t="str">
            <v>Services 2</v>
          </cell>
          <cell r="L40">
            <v>14</v>
          </cell>
          <cell r="R40">
            <v>0</v>
          </cell>
        </row>
        <row r="41">
          <cell r="J41" t="str">
            <v>Storage</v>
          </cell>
          <cell r="L41">
            <v>11</v>
          </cell>
          <cell r="R41">
            <v>0</v>
          </cell>
        </row>
        <row r="42">
          <cell r="J42" t="str">
            <v>Restaurants - Food retail</v>
          </cell>
          <cell r="L42">
            <v>39.9</v>
          </cell>
          <cell r="R42">
            <v>0</v>
          </cell>
        </row>
        <row r="43">
          <cell r="J43" t="str">
            <v>Fashion &amp; Shoes</v>
          </cell>
          <cell r="L43">
            <v>96.2</v>
          </cell>
          <cell r="R43">
            <v>0</v>
          </cell>
        </row>
        <row r="44">
          <cell r="J44" t="str">
            <v>Culture - Gifts - Leisure</v>
          </cell>
          <cell r="L44">
            <v>84</v>
          </cell>
          <cell r="R44">
            <v>0</v>
          </cell>
        </row>
        <row r="45">
          <cell r="J45" t="str">
            <v>Restaurants - Food retail</v>
          </cell>
          <cell r="L45">
            <v>317</v>
          </cell>
          <cell r="R45">
            <v>0</v>
          </cell>
        </row>
        <row r="46">
          <cell r="J46" t="str">
            <v>Health - Beauty</v>
          </cell>
          <cell r="L46">
            <v>229</v>
          </cell>
          <cell r="R46">
            <v>0</v>
          </cell>
        </row>
        <row r="47">
          <cell r="J47" t="str">
            <v>Restaurants - Food retail</v>
          </cell>
          <cell r="L47">
            <v>664</v>
          </cell>
          <cell r="R47">
            <v>0</v>
          </cell>
        </row>
        <row r="48">
          <cell r="J48" t="str">
            <v>Fashion &amp; Shoes</v>
          </cell>
          <cell r="L48">
            <v>204</v>
          </cell>
          <cell r="R48">
            <v>0</v>
          </cell>
        </row>
        <row r="49">
          <cell r="J49" t="str">
            <v>Health - Beauty</v>
          </cell>
          <cell r="L49">
            <v>170</v>
          </cell>
          <cell r="R49">
            <v>0</v>
          </cell>
        </row>
        <row r="50">
          <cell r="J50" t="str">
            <v>Culture - Gifts - Leisure</v>
          </cell>
          <cell r="L50">
            <v>24</v>
          </cell>
          <cell r="R50">
            <v>0</v>
          </cell>
        </row>
        <row r="51">
          <cell r="J51" t="str">
            <v>Culture - Gifts - Leisure</v>
          </cell>
          <cell r="L51">
            <v>24</v>
          </cell>
          <cell r="R51">
            <v>0</v>
          </cell>
        </row>
        <row r="52">
          <cell r="J52" t="str">
            <v>Fashion &amp; Shoes</v>
          </cell>
          <cell r="L52">
            <v>86</v>
          </cell>
          <cell r="R52">
            <v>0</v>
          </cell>
        </row>
        <row r="53">
          <cell r="J53" t="str">
            <v>Services 1</v>
          </cell>
          <cell r="L53">
            <v>12</v>
          </cell>
          <cell r="R53">
            <v>0</v>
          </cell>
        </row>
        <row r="54">
          <cell r="J54" t="str">
            <v>Fashion &amp; Shoes</v>
          </cell>
          <cell r="L54">
            <v>141.19999999999999</v>
          </cell>
          <cell r="R54">
            <v>0</v>
          </cell>
        </row>
        <row r="55">
          <cell r="J55" t="str">
            <v>Fashion &amp; Shoes</v>
          </cell>
          <cell r="L55">
            <v>233</v>
          </cell>
          <cell r="R55">
            <v>0</v>
          </cell>
        </row>
        <row r="56">
          <cell r="J56" t="str">
            <v>Services 1</v>
          </cell>
          <cell r="L56">
            <v>99</v>
          </cell>
          <cell r="R56">
            <v>0</v>
          </cell>
        </row>
        <row r="57">
          <cell r="J57" t="str">
            <v>Services 1</v>
          </cell>
          <cell r="L57">
            <v>94</v>
          </cell>
          <cell r="R57">
            <v>0</v>
          </cell>
        </row>
        <row r="58">
          <cell r="J58" t="str">
            <v>Culture - Gifts - Leisure</v>
          </cell>
          <cell r="L58">
            <v>45</v>
          </cell>
          <cell r="R58">
            <v>0</v>
          </cell>
        </row>
        <row r="59">
          <cell r="J59" t="str">
            <v>Services 2</v>
          </cell>
          <cell r="L59">
            <v>40</v>
          </cell>
          <cell r="R59">
            <v>0</v>
          </cell>
        </row>
      </sheetData>
      <sheetData sheetId="4">
        <row r="9">
          <cell r="J9" t="str">
            <v>Vacancy</v>
          </cell>
          <cell r="L9">
            <v>205</v>
          </cell>
          <cell r="R9">
            <v>0</v>
          </cell>
        </row>
        <row r="10">
          <cell r="J10" t="str">
            <v>Vacancy</v>
          </cell>
          <cell r="L10">
            <v>265</v>
          </cell>
          <cell r="R10">
            <v>0</v>
          </cell>
        </row>
        <row r="11">
          <cell r="J11" t="str">
            <v>Health - Beauty</v>
          </cell>
          <cell r="L11">
            <v>141</v>
          </cell>
          <cell r="R11">
            <v>0</v>
          </cell>
        </row>
        <row r="12">
          <cell r="J12" t="str">
            <v>Health - Beauty</v>
          </cell>
          <cell r="L12">
            <v>161</v>
          </cell>
          <cell r="R12">
            <v>0</v>
          </cell>
        </row>
        <row r="13">
          <cell r="J13" t="str">
            <v>Health - Beauty</v>
          </cell>
          <cell r="L13">
            <v>95</v>
          </cell>
          <cell r="R13">
            <v>0</v>
          </cell>
        </row>
        <row r="14">
          <cell r="J14" t="str">
            <v>Services 1</v>
          </cell>
          <cell r="L14">
            <v>14</v>
          </cell>
          <cell r="R14">
            <v>0</v>
          </cell>
        </row>
        <row r="15">
          <cell r="J15" t="str">
            <v>Restaurants - Food retail</v>
          </cell>
          <cell r="L15">
            <v>138</v>
          </cell>
          <cell r="R15">
            <v>0</v>
          </cell>
        </row>
        <row r="16">
          <cell r="J16" t="str">
            <v>Vacancy</v>
          </cell>
          <cell r="L16">
            <v>279</v>
          </cell>
          <cell r="R16">
            <v>0</v>
          </cell>
        </row>
        <row r="17">
          <cell r="J17" t="str">
            <v>Restaurants - Food retail</v>
          </cell>
          <cell r="L17">
            <v>252</v>
          </cell>
          <cell r="R17">
            <v>0</v>
          </cell>
        </row>
        <row r="18">
          <cell r="J18" t="str">
            <v>Restaurants - Food retail</v>
          </cell>
          <cell r="L18">
            <v>433</v>
          </cell>
          <cell r="R18">
            <v>0</v>
          </cell>
        </row>
        <row r="19">
          <cell r="J19" t="str">
            <v>Restaurants - Food retail</v>
          </cell>
          <cell r="L19">
            <v>865</v>
          </cell>
          <cell r="R19">
            <v>0</v>
          </cell>
        </row>
        <row r="20">
          <cell r="J20" t="str">
            <v>Fashion &amp; Shoes</v>
          </cell>
          <cell r="L20">
            <v>3200</v>
          </cell>
          <cell r="R20">
            <v>0</v>
          </cell>
        </row>
        <row r="21">
          <cell r="J21" t="str">
            <v>Vacancy</v>
          </cell>
          <cell r="L21">
            <v>833</v>
          </cell>
          <cell r="R21">
            <v>0</v>
          </cell>
        </row>
        <row r="22">
          <cell r="J22" t="str">
            <v>Fashion &amp; Shoes</v>
          </cell>
          <cell r="L22">
            <v>1520</v>
          </cell>
          <cell r="R22">
            <v>0</v>
          </cell>
        </row>
        <row r="23">
          <cell r="J23" t="str">
            <v>Fashion &amp; Shoes</v>
          </cell>
          <cell r="L23">
            <v>1467</v>
          </cell>
          <cell r="R23">
            <v>0</v>
          </cell>
        </row>
        <row r="24">
          <cell r="J24" t="str">
            <v>Culture - Gifts - Leisure</v>
          </cell>
          <cell r="L24">
            <v>1336</v>
          </cell>
          <cell r="R24">
            <v>0</v>
          </cell>
        </row>
        <row r="25">
          <cell r="J25" t="str">
            <v>Fashion &amp; Shoes</v>
          </cell>
          <cell r="L25">
            <v>603</v>
          </cell>
          <cell r="R25">
            <v>0</v>
          </cell>
        </row>
        <row r="26">
          <cell r="J26" t="str">
            <v>Culture - Gifts - Leisure</v>
          </cell>
          <cell r="L26">
            <v>670</v>
          </cell>
          <cell r="R26">
            <v>0</v>
          </cell>
        </row>
        <row r="27">
          <cell r="J27" t="str">
            <v>Home furnishings</v>
          </cell>
          <cell r="L27">
            <v>721</v>
          </cell>
          <cell r="R27">
            <v>0</v>
          </cell>
        </row>
        <row r="28">
          <cell r="J28" t="str">
            <v>Home furnishings</v>
          </cell>
          <cell r="L28">
            <v>598</v>
          </cell>
          <cell r="R28">
            <v>0</v>
          </cell>
        </row>
        <row r="29">
          <cell r="J29" t="str">
            <v>home furnishings</v>
          </cell>
          <cell r="L29">
            <v>721</v>
          </cell>
          <cell r="R29">
            <v>0</v>
          </cell>
        </row>
        <row r="30">
          <cell r="J30" t="str">
            <v>Home furnishings</v>
          </cell>
          <cell r="L30">
            <v>553</v>
          </cell>
          <cell r="R30">
            <v>0</v>
          </cell>
        </row>
        <row r="31">
          <cell r="J31" t="str">
            <v>Home furnishings</v>
          </cell>
          <cell r="L31">
            <v>3042</v>
          </cell>
          <cell r="R31">
            <v>0</v>
          </cell>
        </row>
        <row r="32">
          <cell r="J32" t="str">
            <v>Home furnishings</v>
          </cell>
          <cell r="L32">
            <v>3500</v>
          </cell>
          <cell r="R32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view Perimetre Mendes 3009"/>
      <sheetName val="Summary CBRE"/>
      <sheetName val="Feuil1"/>
      <sheetName val="Compare données"/>
      <sheetName val="Fair value"/>
      <sheetName val="Key assumptions"/>
      <sheetName val="Capitalisation"/>
      <sheetName val="Comparison"/>
      <sheetName val="DCF"/>
      <sheetName val="Compare V1-V2-V3"/>
    </sheetNames>
    <sheetDataSet>
      <sheetData sheetId="0" refreshError="1"/>
      <sheetData sheetId="1">
        <row r="9">
          <cell r="B9" t="str">
            <v>44, avenue Malacrida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G2">
            <v>6378187.2000000002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ton, Jean Raphael" id="{4F96C4B0-8AC3-43BF-A5AF-079C202B23DB}" userId="S::JeanRaphael.Titon@eu.jll.com::8485c687-05ed-4a16-9052-1bfa942891d8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T11" dT="2024-12-18T13:26:53.96" personId="{4F96C4B0-8AC3-43BF-A5AF-079C202B23DB}" id="{E4AF97BD-C312-48D8-8F99-A87CB37E3EE7}">
    <text>8 parking spaces not included in rental roll (houses)</text>
  </threadedComment>
  <threadedComment ref="BM26" dT="2024-12-18T14:41:50.31" personId="{4F96C4B0-8AC3-43BF-A5AF-079C202B23DB}" id="{A8821888-4D59-45BD-A8C4-CAB9883F6B1C}">
    <text>No rent on parking spaces</text>
  </threadedComment>
  <threadedComment ref="BM32" dT="2024-12-18T15:08:56.61" personId="{4F96C4B0-8AC3-43BF-A5AF-079C202B23DB}" id="{89B17383-19D7-46F3-83B7-1DA7052B32C7}">
    <text>Zenpark leasehold agreement</text>
  </threadedComment>
  <threadedComment ref="FC33" dT="2024-12-18T15:05:29.06" personId="{4F96C4B0-8AC3-43BF-A5AF-079C202B23DB}" id="{8A8CEA1B-A31A-44C1-9403-3E071DD15E4B}">
    <text>28 parking units occupied but without rent due to a temporary technical issue. ERV applies.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49AF-C9F7-4F32-B781-20C10DA35E2C}">
  <sheetPr>
    <tabColor theme="1"/>
  </sheetPr>
  <dimension ref="A1:AC75"/>
  <sheetViews>
    <sheetView zoomScaleNormal="100" workbookViewId="0"/>
  </sheetViews>
  <sheetFormatPr baseColWidth="10" defaultColWidth="0" defaultRowHeight="10.4" customHeight="1" zeroHeight="1"/>
  <cols>
    <col min="1" max="1" width="1.26953125" style="8" customWidth="1"/>
    <col min="2" max="2" width="0.26953125" style="8" customWidth="1"/>
    <col min="3" max="3" width="8.26953125" style="8" customWidth="1"/>
    <col min="4" max="4" width="15.36328125" style="8" customWidth="1"/>
    <col min="5" max="5" width="14.26953125" style="8" customWidth="1"/>
    <col min="6" max="7" width="1.08984375" style="8" customWidth="1"/>
    <col min="8" max="8" width="12.81640625" style="8" customWidth="1"/>
    <col min="9" max="9" width="14.81640625" style="8" customWidth="1"/>
    <col min="10" max="10" width="18.7265625" style="8" customWidth="1"/>
    <col min="11" max="11" width="13.7265625" style="8" customWidth="1"/>
    <col min="12" max="12" width="37.81640625" style="8" customWidth="1"/>
    <col min="13" max="13" width="8.26953125" style="8" customWidth="1"/>
    <col min="14" max="14" width="0.26953125" style="8" customWidth="1"/>
    <col min="15" max="15" width="1.26953125" style="8" hidden="1" customWidth="1"/>
    <col min="16" max="25" width="1.08984375" style="8" hidden="1" customWidth="1"/>
    <col min="26" max="28" width="2" style="8" hidden="1" customWidth="1"/>
    <col min="29" max="29" width="0" style="8" hidden="1" customWidth="1"/>
    <col min="30" max="16384" width="9.54296875" style="8" hidden="1"/>
  </cols>
  <sheetData>
    <row r="1" spans="1:19" ht="5.25" customHeight="1"/>
    <row r="2" spans="1:19" ht="1.5" customHeight="1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9" ht="1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9"/>
    </row>
    <row r="4" spans="1:19" ht="18">
      <c r="A4" s="10"/>
      <c r="B4" s="10"/>
      <c r="C4" s="10"/>
      <c r="D4" s="10"/>
      <c r="E4" s="10"/>
      <c r="F4" s="10"/>
      <c r="G4" s="10"/>
      <c r="H4" s="10"/>
      <c r="I4" s="10"/>
      <c r="J4" s="11" t="s">
        <v>249</v>
      </c>
      <c r="K4" s="10"/>
      <c r="L4" s="12" t="s">
        <v>250</v>
      </c>
      <c r="M4" s="10"/>
      <c r="N4" s="9"/>
    </row>
    <row r="5" spans="1:19" ht="15.5">
      <c r="A5" s="10"/>
      <c r="B5" s="13"/>
      <c r="C5" s="13"/>
      <c r="D5" s="13"/>
      <c r="E5" s="13"/>
      <c r="F5" s="13"/>
      <c r="G5" s="13"/>
      <c r="H5" s="13"/>
      <c r="I5" s="14"/>
      <c r="J5" s="11" t="s">
        <v>249</v>
      </c>
      <c r="K5" s="10"/>
      <c r="L5" s="13"/>
      <c r="M5" s="15"/>
      <c r="N5" s="16"/>
      <c r="P5" s="17"/>
      <c r="Q5" s="17"/>
      <c r="R5" s="17"/>
      <c r="S5" s="17"/>
    </row>
    <row r="6" spans="1:19" ht="13">
      <c r="A6" s="10"/>
      <c r="B6" s="13"/>
      <c r="C6" s="137"/>
      <c r="D6" s="137"/>
      <c r="E6" s="137"/>
      <c r="F6" s="137"/>
      <c r="G6" s="137"/>
      <c r="H6" s="137"/>
      <c r="I6" s="13"/>
      <c r="J6" s="11" t="s">
        <v>249</v>
      </c>
      <c r="K6" s="10"/>
      <c r="L6" s="13"/>
      <c r="M6" s="18"/>
      <c r="N6" s="16"/>
      <c r="P6" s="17"/>
      <c r="Q6" s="17"/>
      <c r="R6" s="19"/>
      <c r="S6" s="17"/>
    </row>
    <row r="7" spans="1:19" ht="10.4" customHeight="1">
      <c r="A7" s="10"/>
      <c r="B7" s="13"/>
      <c r="C7" s="137"/>
      <c r="D7" s="137"/>
      <c r="E7" s="137"/>
      <c r="F7" s="137"/>
      <c r="G7" s="137"/>
      <c r="H7" s="137"/>
      <c r="I7" s="13"/>
      <c r="J7" s="11" t="s">
        <v>249</v>
      </c>
      <c r="K7" s="10"/>
      <c r="L7" s="20"/>
      <c r="M7" s="15"/>
      <c r="N7" s="16"/>
      <c r="P7" s="21"/>
      <c r="Q7" s="22"/>
      <c r="R7" s="23"/>
      <c r="S7" s="17"/>
    </row>
    <row r="8" spans="1:19" ht="10.4" customHeight="1">
      <c r="A8" s="10"/>
      <c r="B8" s="13"/>
      <c r="C8" s="137"/>
      <c r="D8" s="137"/>
      <c r="E8" s="137"/>
      <c r="F8" s="137"/>
      <c r="G8" s="137"/>
      <c r="H8" s="137"/>
      <c r="I8" s="13"/>
      <c r="J8" s="13"/>
      <c r="K8" s="13"/>
      <c r="L8" s="20"/>
      <c r="M8" s="15"/>
      <c r="N8" s="16"/>
      <c r="P8" s="138"/>
      <c r="Q8" s="138"/>
      <c r="R8" s="24"/>
      <c r="S8" s="17"/>
    </row>
    <row r="9" spans="1:19" ht="10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9"/>
    </row>
    <row r="10" spans="1:19" ht="10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9"/>
    </row>
    <row r="11" spans="1:19" ht="9" customHeight="1">
      <c r="A11" s="10"/>
      <c r="B11" s="10"/>
      <c r="C11" s="25"/>
      <c r="D11" s="25"/>
      <c r="E11" s="25"/>
      <c r="F11" s="10"/>
      <c r="G11" s="10"/>
      <c r="H11" s="10"/>
      <c r="I11" s="10"/>
      <c r="J11" s="10"/>
      <c r="K11" s="10"/>
      <c r="L11" s="10"/>
      <c r="M11" s="10"/>
      <c r="N11" s="9"/>
    </row>
    <row r="12" spans="1:19" ht="10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9"/>
    </row>
    <row r="13" spans="1:19" ht="10">
      <c r="A13" s="10"/>
      <c r="B13" s="10"/>
      <c r="C13" s="10"/>
      <c r="D13" s="26"/>
      <c r="E13" s="26"/>
      <c r="F13" s="26"/>
      <c r="G13" s="26"/>
      <c r="H13" s="27"/>
      <c r="I13" s="27"/>
      <c r="J13" s="27"/>
      <c r="K13" s="27"/>
      <c r="L13" s="27"/>
      <c r="M13" s="13"/>
      <c r="N13" s="9"/>
    </row>
    <row r="14" spans="1:19" ht="15.75" customHeight="1">
      <c r="A14" s="10"/>
      <c r="B14" s="10"/>
      <c r="C14" s="10"/>
      <c r="D14" s="26"/>
      <c r="E14" s="26"/>
      <c r="F14" s="26"/>
      <c r="G14" s="26"/>
      <c r="H14" s="27"/>
      <c r="I14" s="27"/>
      <c r="J14" s="27"/>
      <c r="K14" s="27"/>
      <c r="L14" s="27"/>
      <c r="M14" s="13"/>
      <c r="N14" s="9"/>
    </row>
    <row r="15" spans="1:19" ht="3" customHeight="1">
      <c r="A15" s="10"/>
      <c r="B15" s="10"/>
      <c r="C15" s="10"/>
      <c r="D15" s="26"/>
      <c r="E15" s="26"/>
      <c r="F15" s="26"/>
      <c r="G15" s="26"/>
      <c r="H15" s="28"/>
      <c r="I15" s="27"/>
      <c r="J15" s="27"/>
      <c r="K15" s="27"/>
      <c r="L15" s="27"/>
      <c r="M15" s="13"/>
      <c r="N15" s="9"/>
    </row>
    <row r="16" spans="1:19" ht="47.25" customHeight="1">
      <c r="A16" s="10"/>
      <c r="B16" s="10"/>
      <c r="C16" s="10"/>
      <c r="D16" s="29"/>
      <c r="E16" s="30"/>
      <c r="F16" s="26"/>
      <c r="G16" s="26"/>
      <c r="H16" s="27"/>
      <c r="I16" s="31"/>
      <c r="J16" s="27"/>
      <c r="K16" s="27"/>
      <c r="L16" s="27"/>
      <c r="M16" s="13"/>
      <c r="N16" s="9"/>
    </row>
    <row r="17" spans="1:25" ht="33.75" customHeight="1">
      <c r="A17" s="10"/>
      <c r="B17" s="10"/>
      <c r="C17" s="10"/>
      <c r="D17" s="26"/>
      <c r="E17" s="26"/>
      <c r="F17" s="26"/>
      <c r="G17" s="26"/>
      <c r="H17" s="27"/>
      <c r="I17" s="27"/>
      <c r="J17" s="27"/>
      <c r="K17" s="27"/>
      <c r="L17" s="27"/>
      <c r="M17" s="13"/>
      <c r="N17" s="9"/>
    </row>
    <row r="18" spans="1:25" ht="39" customHeight="1">
      <c r="A18" s="10"/>
      <c r="B18" s="10"/>
      <c r="C18" s="10"/>
      <c r="D18" s="32"/>
      <c r="E18" s="26"/>
      <c r="F18" s="26"/>
      <c r="G18" s="26"/>
      <c r="H18" s="27"/>
      <c r="I18" s="33"/>
      <c r="J18" s="33"/>
      <c r="K18" s="33"/>
      <c r="L18" s="33"/>
      <c r="M18" s="13"/>
      <c r="N18" s="9"/>
    </row>
    <row r="19" spans="1:25" ht="9.75" customHeight="1">
      <c r="A19" s="10"/>
      <c r="B19" s="10"/>
      <c r="C19" s="10"/>
      <c r="D19" s="32"/>
      <c r="E19" s="26"/>
      <c r="F19" s="26"/>
      <c r="G19" s="26"/>
      <c r="H19" s="33"/>
      <c r="I19" s="33"/>
      <c r="J19" s="33"/>
      <c r="K19" s="33"/>
      <c r="L19" s="33"/>
      <c r="M19" s="13"/>
      <c r="N19" s="9"/>
    </row>
    <row r="20" spans="1:25" ht="109.5" customHeight="1">
      <c r="A20" s="10"/>
      <c r="B20" s="10"/>
      <c r="C20" s="10"/>
      <c r="D20" s="34"/>
      <c r="E20" s="26"/>
      <c r="F20" s="26"/>
      <c r="G20" s="26"/>
      <c r="H20" s="33"/>
      <c r="I20" s="33"/>
      <c r="J20" s="33"/>
      <c r="K20" s="33"/>
      <c r="L20" s="33"/>
      <c r="M20" s="13"/>
      <c r="N20" s="9"/>
      <c r="R20" s="35"/>
    </row>
    <row r="21" spans="1:25" ht="12" customHeight="1">
      <c r="A21" s="10"/>
      <c r="B21" s="10"/>
      <c r="C21" s="10"/>
      <c r="D21" s="10"/>
      <c r="E21" s="10"/>
      <c r="F21" s="10"/>
      <c r="G21" s="10"/>
      <c r="H21" s="36"/>
      <c r="I21" s="36"/>
      <c r="J21" s="36"/>
      <c r="K21" s="36"/>
      <c r="L21" s="36"/>
      <c r="M21" s="10"/>
      <c r="N21" s="9"/>
    </row>
    <row r="22" spans="1:25" ht="16.5" customHeight="1">
      <c r="A22" s="10"/>
      <c r="B22" s="10"/>
      <c r="C22" s="10"/>
      <c r="D22" s="10"/>
      <c r="E22" s="10"/>
      <c r="F22" s="10"/>
      <c r="G22" s="10"/>
      <c r="H22" s="37"/>
      <c r="I22" s="37"/>
      <c r="J22" s="37"/>
      <c r="K22" s="10"/>
      <c r="L22" s="10"/>
      <c r="M22" s="10"/>
      <c r="N22" s="9"/>
      <c r="Q22" s="38"/>
    </row>
    <row r="23" spans="1:25" ht="27" customHeight="1">
      <c r="A23" s="10"/>
      <c r="B23" s="10"/>
      <c r="C23" s="10"/>
      <c r="D23" s="10"/>
      <c r="E23" s="10"/>
      <c r="F23" s="10"/>
      <c r="G23" s="39"/>
      <c r="H23" s="37"/>
      <c r="I23" s="37"/>
      <c r="J23" s="37"/>
      <c r="K23" s="10"/>
      <c r="L23" s="10"/>
      <c r="M23" s="10"/>
      <c r="N23" s="9"/>
    </row>
    <row r="24" spans="1:25" ht="15.75" customHeight="1">
      <c r="A24" s="10"/>
      <c r="B24" s="10"/>
      <c r="C24" s="40"/>
      <c r="D24" s="40"/>
      <c r="E24" s="40"/>
      <c r="F24" s="41"/>
      <c r="G24" s="41"/>
      <c r="H24" s="41"/>
      <c r="I24" s="41"/>
      <c r="J24" s="41"/>
      <c r="K24" s="41"/>
      <c r="L24" s="10"/>
      <c r="M24" s="10"/>
      <c r="N24" s="9"/>
      <c r="Q24" s="42"/>
      <c r="R24" s="43"/>
      <c r="V24" s="44"/>
    </row>
    <row r="25" spans="1:25" ht="18">
      <c r="A25" s="10"/>
      <c r="B25" s="10"/>
      <c r="C25" s="10"/>
      <c r="D25" s="10"/>
      <c r="E25" s="10"/>
      <c r="F25" s="10"/>
      <c r="G25" s="10"/>
      <c r="H25" s="37"/>
      <c r="I25" s="37"/>
      <c r="J25" s="37"/>
      <c r="K25" s="10"/>
      <c r="L25" s="45" t="s">
        <v>251</v>
      </c>
      <c r="M25" s="10"/>
      <c r="N25" s="9"/>
    </row>
    <row r="26" spans="1:25" ht="10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46"/>
      <c r="P26" s="47"/>
      <c r="Q26" s="47"/>
      <c r="R26" s="47"/>
      <c r="S26" s="47"/>
      <c r="T26" s="47"/>
      <c r="U26" s="47"/>
      <c r="V26" s="47"/>
      <c r="W26" s="47"/>
      <c r="X26" s="47"/>
      <c r="Y26" s="47"/>
    </row>
    <row r="27" spans="1:25" ht="1.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P27" s="48"/>
      <c r="R27" s="49"/>
    </row>
    <row r="28" spans="1:25" ht="5.15" hidden="1" customHeight="1">
      <c r="P28" s="50"/>
    </row>
    <row r="29" spans="1:25" ht="10" hidden="1"/>
    <row r="30" spans="1:25" ht="10" hidden="1"/>
    <row r="31" spans="1:25" ht="10" hidden="1"/>
    <row r="32" spans="1:25" ht="10" hidden="1"/>
    <row r="33" ht="10" hidden="1"/>
    <row r="34" ht="10" hidden="1"/>
    <row r="35" ht="10" hidden="1"/>
    <row r="36" ht="10" hidden="1"/>
    <row r="37" ht="10" hidden="1"/>
    <row r="38" ht="10" hidden="1"/>
    <row r="39" ht="10" hidden="1"/>
    <row r="40" ht="10" hidden="1"/>
    <row r="41" ht="10" hidden="1"/>
    <row r="42" ht="10" hidden="1"/>
    <row r="43" ht="10" hidden="1"/>
    <row r="44" ht="10" hidden="1"/>
    <row r="45" ht="10" hidden="1"/>
    <row r="46" ht="10" hidden="1"/>
    <row r="47" ht="10" hidden="1"/>
    <row r="48" ht="10" hidden="1"/>
    <row r="49" spans="12:12" ht="10" hidden="1"/>
    <row r="50" spans="12:12" ht="10" hidden="1"/>
    <row r="51" spans="12:12" ht="10" hidden="1"/>
    <row r="52" spans="12:12" ht="10" hidden="1"/>
    <row r="53" spans="12:12" ht="10" hidden="1"/>
    <row r="54" spans="12:12" ht="10" hidden="1"/>
    <row r="55" spans="12:12" ht="10" hidden="1"/>
    <row r="56" spans="12:12" ht="10" hidden="1"/>
    <row r="57" spans="12:12" ht="10" hidden="1"/>
    <row r="58" spans="12:12" ht="10" hidden="1"/>
    <row r="59" spans="12:12" ht="10" hidden="1"/>
    <row r="60" spans="12:12" ht="10" hidden="1">
      <c r="L60" s="8" t="s">
        <v>252</v>
      </c>
    </row>
    <row r="61" spans="12:12" ht="10" hidden="1"/>
    <row r="62" spans="12:12" ht="10" hidden="1"/>
    <row r="63" spans="12:12" ht="10" hidden="1"/>
    <row r="64" spans="12:12" ht="10" hidden="1"/>
    <row r="65" ht="10" hidden="1"/>
    <row r="66" ht="10" hidden="1"/>
    <row r="67" ht="10" hidden="1"/>
    <row r="68" ht="10" hidden="1"/>
    <row r="69" ht="10" hidden="1"/>
    <row r="70" ht="10" hidden="1"/>
    <row r="71" ht="10" hidden="1"/>
    <row r="72" ht="10" hidden="1"/>
    <row r="73" ht="10" hidden="1"/>
    <row r="74" ht="10" hidden="1"/>
    <row r="75" ht="10" hidden="1"/>
  </sheetData>
  <mergeCells count="4">
    <mergeCell ref="C6:H6"/>
    <mergeCell ref="C7:H7"/>
    <mergeCell ref="C8:H8"/>
    <mergeCell ref="P8:Q8"/>
  </mergeCells>
  <printOptions horizontalCentered="1" verticalCentered="1"/>
  <pageMargins left="0" right="0" top="0" bottom="0" header="0" footer="0"/>
  <pageSetup paperSize="9" scale="91" fitToWidth="0" fitToHeight="0" orientation="landscape" r:id="rId1"/>
  <headerFooter>
    <oddFooter>&amp;C&amp;G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15AE8-F985-4D4E-9DFA-6F0B7DF1713F}">
  <sheetPr>
    <tabColor rgb="FFC00000"/>
  </sheetPr>
  <dimension ref="A1:FV52"/>
  <sheetViews>
    <sheetView showGridLines="0" tabSelected="1" zoomScaleNormal="100" workbookViewId="0">
      <pane xSplit="6" topLeftCell="AM1" activePane="topRight" state="frozen"/>
      <selection pane="topRight" activeCell="AP16" sqref="AP16"/>
    </sheetView>
  </sheetViews>
  <sheetFormatPr baseColWidth="10" defaultColWidth="10" defaultRowHeight="14.5" outlineLevelCol="2"/>
  <cols>
    <col min="1" max="1" width="2.453125" style="68" customWidth="1"/>
    <col min="2" max="2" width="2.36328125" style="130" customWidth="1"/>
    <col min="3" max="4" width="10" style="68"/>
    <col min="5" max="5" width="46" style="68" customWidth="1"/>
    <col min="6" max="6" width="19.54296875" style="68" bestFit="1" customWidth="1"/>
    <col min="7" max="7" width="19.54296875" style="68" customWidth="1"/>
    <col min="8" max="8" width="8.26953125" style="68" customWidth="1"/>
    <col min="9" max="9" width="7.54296875" style="68" customWidth="1"/>
    <col min="10" max="10" width="2.81640625" style="68" customWidth="1"/>
    <col min="11" max="11" width="24.08984375" style="68" customWidth="1" outlineLevel="1"/>
    <col min="12" max="12" width="24.08984375" style="68" bestFit="1" customWidth="1" outlineLevel="1"/>
    <col min="13" max="13" width="27.7265625" style="68" customWidth="1" outlineLevel="1"/>
    <col min="14" max="15" width="7.36328125" style="68" customWidth="1" outlineLevel="1"/>
    <col min="16" max="22" width="5.81640625" style="68" customWidth="1" outlineLevel="1"/>
    <col min="23" max="23" width="18.7265625" style="68" customWidth="1" outlineLevel="1"/>
    <col min="24" max="24" width="11.26953125" style="68" customWidth="1" outlineLevel="1"/>
    <col min="25" max="25" width="18.7265625" style="68" customWidth="1" outlineLevel="1"/>
    <col min="26" max="26" width="11.26953125" style="68" customWidth="1" outlineLevel="1"/>
    <col min="27" max="27" width="3.08984375" style="68" customWidth="1" outlineLevel="1"/>
    <col min="28" max="28" width="15.26953125" style="68" bestFit="1" customWidth="1" outlineLevel="1"/>
    <col min="29" max="29" width="15.26953125" style="68" customWidth="1" outlineLevel="1"/>
    <col min="30" max="30" width="10.453125" style="68" customWidth="1" outlineLevel="1"/>
    <col min="31" max="31" width="11.36328125" style="68" customWidth="1" outlineLevel="1"/>
    <col min="32" max="32" width="3.08984375" style="68" customWidth="1" outlineLevel="1"/>
    <col min="33" max="34" width="7.54296875" style="68" customWidth="1" outlineLevel="1"/>
    <col min="35" max="35" width="10.26953125" style="68" customWidth="1" outlineLevel="1"/>
    <col min="36" max="36" width="9.7265625" style="68" customWidth="1" outlineLevel="1"/>
    <col min="37" max="37" width="7.54296875" style="68" customWidth="1" outlineLevel="1"/>
    <col min="38" max="38" width="11.54296875" style="68" customWidth="1" outlineLevel="1"/>
    <col min="39" max="39" width="11.26953125" style="68" customWidth="1" outlineLevel="1"/>
    <col min="40" max="40" width="11.54296875" style="127" customWidth="1" outlineLevel="1"/>
    <col min="41" max="41" width="16.36328125" style="68" bestFit="1" customWidth="1" outlineLevel="1"/>
    <col min="42" max="42" width="72.26953125" style="68" bestFit="1" customWidth="1" outlineLevel="1"/>
    <col min="43" max="43" width="3.08984375" style="68" customWidth="1"/>
    <col min="44" max="44" width="12.81640625" style="68" customWidth="1" outlineLevel="1"/>
    <col min="45" max="45" width="11.08984375" style="68" customWidth="1" outlineLevel="1"/>
    <col min="46" max="46" width="13.26953125" style="68" customWidth="1" outlineLevel="1"/>
    <col min="47" max="49" width="13.26953125" style="68" hidden="1" customWidth="1" outlineLevel="1"/>
    <col min="50" max="50" width="13.26953125" style="68" customWidth="1" outlineLevel="1"/>
    <col min="51" max="53" width="13.26953125" style="68" customWidth="1" outlineLevel="2"/>
    <col min="54" max="54" width="13.26953125" style="68" customWidth="1" outlineLevel="1"/>
    <col min="55" max="57" width="13.26953125" style="68" customWidth="1" outlineLevel="2"/>
    <col min="58" max="59" width="13.26953125" style="68" customWidth="1" outlineLevel="1"/>
    <col min="60" max="60" width="13.26953125" style="69" customWidth="1" outlineLevel="1"/>
    <col min="61" max="62" width="13.26953125" style="68" customWidth="1" outlineLevel="1"/>
    <col min="64" max="65" width="13.26953125" style="70" customWidth="1" outlineLevel="1"/>
    <col min="66" max="68" width="13.26953125" style="70" customWidth="1" outlineLevel="2"/>
    <col min="69" max="69" width="3.08984375" style="68" customWidth="1" outlineLevel="1"/>
    <col min="70" max="70" width="12.26953125" style="68" bestFit="1" customWidth="1" outlineLevel="1"/>
    <col min="71" max="71" width="11.08984375" style="68" bestFit="1" customWidth="1" outlineLevel="1"/>
    <col min="72" max="72" width="13.453125" style="68" bestFit="1" customWidth="1" outlineLevel="1"/>
    <col min="73" max="73" width="11.1796875" style="68" bestFit="1" customWidth="1" outlineLevel="1"/>
    <col min="74" max="74" width="14.7265625" style="68" customWidth="1" outlineLevel="1"/>
    <col min="75" max="75" width="10" style="68" customWidth="1" outlineLevel="1"/>
    <col min="76" max="76" width="3.08984375" style="68" customWidth="1" outlineLevel="1" collapsed="1"/>
    <col min="77" max="82" width="10" style="68" customWidth="1" outlineLevel="1"/>
    <col min="83" max="83" width="2.36328125" style="68" customWidth="1"/>
    <col min="84" max="89" width="10" style="68" customWidth="1" outlineLevel="1"/>
    <col min="90" max="90" width="2.36328125" style="68" customWidth="1"/>
    <col min="91" max="96" width="10" style="68" customWidth="1" outlineLevel="1"/>
    <col min="97" max="97" width="2.36328125" style="68" customWidth="1"/>
    <col min="98" max="103" width="10" style="68" customWidth="1" outlineLevel="1"/>
    <col min="104" max="104" width="2.36328125" style="68" customWidth="1"/>
    <col min="105" max="110" width="10" style="68" customWidth="1" outlineLevel="1"/>
    <col min="111" max="111" width="2.36328125" style="68" customWidth="1"/>
    <col min="112" max="117" width="10" style="68" customWidth="1" outlineLevel="1"/>
    <col min="118" max="118" width="2.36328125" style="68" customWidth="1"/>
    <col min="119" max="124" width="10" style="68" customWidth="1" outlineLevel="1"/>
    <col min="125" max="125" width="2.36328125" style="68" customWidth="1"/>
    <col min="126" max="131" width="10" style="68" customWidth="1" outlineLevel="1"/>
    <col min="132" max="132" width="2.36328125" style="68" customWidth="1"/>
    <col min="133" max="138" width="10" style="68" customWidth="1" outlineLevel="1"/>
    <col min="139" max="139" width="2.26953125" style="68" customWidth="1"/>
    <col min="140" max="140" width="10.453125" style="68" customWidth="1" outlineLevel="1"/>
    <col min="141" max="145" width="10" style="68" customWidth="1" outlineLevel="1"/>
    <col min="146" max="146" width="2.36328125" style="68" customWidth="1"/>
    <col min="147" max="149" width="10" style="68" customWidth="1" outlineLevel="1"/>
    <col min="150" max="150" width="2.36328125" style="68" customWidth="1"/>
    <col min="151" max="156" width="10" style="68" customWidth="1" outlineLevel="1"/>
    <col min="157" max="157" width="2.36328125" style="68" customWidth="1"/>
    <col min="158" max="160" width="10" style="68" customWidth="1" outlineLevel="1"/>
    <col min="161" max="161" width="2.36328125" style="68" customWidth="1"/>
    <col min="162" max="162" width="11.453125" style="68" customWidth="1" outlineLevel="1"/>
    <col min="163" max="166" width="10" style="68" customWidth="1" outlineLevel="1"/>
    <col min="167" max="167" width="11.08984375" style="68" bestFit="1" customWidth="1" outlineLevel="1"/>
    <col min="168" max="168" width="2.36328125" style="68" customWidth="1"/>
    <col min="169" max="171" width="10" style="68" customWidth="1" outlineLevel="1"/>
    <col min="172" max="172" width="2.36328125" style="68" customWidth="1"/>
    <col min="173" max="173" width="10" style="81" customWidth="1" outlineLevel="1"/>
    <col min="174" max="174" width="2.36328125" style="68" customWidth="1"/>
    <col min="175" max="175" width="13.08984375" style="68" customWidth="1" outlineLevel="1"/>
    <col min="176" max="176" width="15.453125" style="68" bestFit="1" customWidth="1" outlineLevel="1"/>
    <col min="177" max="177" width="15.54296875" style="68" bestFit="1" customWidth="1" outlineLevel="1"/>
    <col min="178" max="178" width="16.7265625" style="68" bestFit="1" customWidth="1" outlineLevel="1"/>
    <col min="179" max="16384" width="10" style="68"/>
  </cols>
  <sheetData>
    <row r="1" spans="1:178" s="57" customFormat="1">
      <c r="BH1" s="58"/>
      <c r="BL1" s="59"/>
      <c r="BM1" s="59"/>
      <c r="BN1" s="59"/>
      <c r="BO1" s="59"/>
      <c r="BP1" s="59"/>
      <c r="FQ1" s="60"/>
    </row>
    <row r="2" spans="1:178" s="57" customFormat="1">
      <c r="C2" s="61" t="s">
        <v>0</v>
      </c>
      <c r="BH2" s="58"/>
      <c r="BL2" s="59"/>
      <c r="BM2" s="59"/>
      <c r="BN2" s="59"/>
      <c r="BO2" s="59"/>
      <c r="BP2" s="59"/>
      <c r="FQ2" s="60"/>
    </row>
    <row r="3" spans="1:178" s="57" customFormat="1">
      <c r="C3" s="57" t="s">
        <v>1</v>
      </c>
      <c r="J3" s="62"/>
    </row>
    <row r="4" spans="1:178" s="57" customFormat="1">
      <c r="C4" s="63" t="s">
        <v>253</v>
      </c>
    </row>
    <row r="5" spans="1:178" s="64" customFormat="1">
      <c r="BH5" s="65"/>
      <c r="BL5" s="66"/>
      <c r="BM5" s="66"/>
      <c r="BN5" s="66"/>
      <c r="BO5" s="66"/>
      <c r="BP5" s="66"/>
      <c r="FQ5" s="67"/>
    </row>
    <row r="6" spans="1:178">
      <c r="B6" s="68"/>
      <c r="AN6" s="68"/>
    </row>
    <row r="7" spans="1:178">
      <c r="B7" s="68"/>
      <c r="AN7" s="68"/>
      <c r="BK7" s="68"/>
      <c r="BM7" s="71"/>
      <c r="BN7" s="71"/>
      <c r="BO7" s="71"/>
      <c r="BP7" s="71"/>
      <c r="BR7" s="72" t="s">
        <v>2</v>
      </c>
      <c r="BS7" s="72"/>
      <c r="BT7" s="72"/>
      <c r="BU7" s="72"/>
      <c r="BV7" s="72"/>
      <c r="BW7" s="72"/>
      <c r="BY7" s="73" t="s">
        <v>3</v>
      </c>
      <c r="BZ7" s="73"/>
      <c r="CA7" s="73"/>
      <c r="CB7" s="73"/>
      <c r="CC7" s="73"/>
      <c r="CD7" s="73"/>
      <c r="CE7" s="74"/>
      <c r="CF7" s="73" t="s">
        <v>4</v>
      </c>
      <c r="CG7" s="73"/>
      <c r="CH7" s="73"/>
      <c r="CI7" s="73"/>
      <c r="CJ7" s="73"/>
      <c r="CK7" s="73"/>
      <c r="CL7" s="74"/>
      <c r="CM7" s="73" t="s">
        <v>5</v>
      </c>
      <c r="CN7" s="73"/>
      <c r="CO7" s="73"/>
      <c r="CP7" s="73"/>
      <c r="CQ7" s="73"/>
      <c r="CR7" s="73"/>
      <c r="CS7" s="74"/>
      <c r="CT7" s="73" t="s">
        <v>6</v>
      </c>
      <c r="CU7" s="73"/>
      <c r="CV7" s="73"/>
      <c r="CW7" s="73"/>
      <c r="CX7" s="73"/>
      <c r="CY7" s="73"/>
      <c r="CZ7" s="74"/>
      <c r="DA7" s="73" t="s">
        <v>7</v>
      </c>
      <c r="DB7" s="73"/>
      <c r="DC7" s="73"/>
      <c r="DD7" s="73"/>
      <c r="DE7" s="73"/>
      <c r="DF7" s="73"/>
      <c r="DG7" s="74"/>
      <c r="DH7" s="73" t="s">
        <v>8</v>
      </c>
      <c r="DI7" s="73"/>
      <c r="DJ7" s="73"/>
      <c r="DK7" s="73"/>
      <c r="DL7" s="73"/>
      <c r="DM7" s="73"/>
      <c r="DN7" s="74"/>
      <c r="DO7" s="73" t="s">
        <v>9</v>
      </c>
      <c r="DP7" s="73"/>
      <c r="DQ7" s="73"/>
      <c r="DR7" s="73"/>
      <c r="DS7" s="73"/>
      <c r="DT7" s="73"/>
      <c r="DU7" s="74"/>
      <c r="DV7" s="73" t="s">
        <v>10</v>
      </c>
      <c r="DW7" s="73"/>
      <c r="DX7" s="73"/>
      <c r="DY7" s="73"/>
      <c r="DZ7" s="73"/>
      <c r="EA7" s="73"/>
      <c r="EB7" s="74"/>
      <c r="EC7" s="73" t="s">
        <v>11</v>
      </c>
      <c r="ED7" s="73"/>
      <c r="EE7" s="73"/>
      <c r="EF7" s="73"/>
      <c r="EG7" s="73"/>
      <c r="EH7" s="73"/>
      <c r="EJ7" s="73" t="s">
        <v>12</v>
      </c>
      <c r="EK7" s="73"/>
      <c r="EL7" s="73"/>
      <c r="EM7" s="73"/>
      <c r="EN7" s="73"/>
      <c r="EO7" s="73"/>
      <c r="EP7" s="75"/>
      <c r="EQ7" s="73"/>
      <c r="ER7" s="73"/>
      <c r="ES7" s="73"/>
      <c r="EU7" s="73" t="s">
        <v>13</v>
      </c>
      <c r="EV7" s="73"/>
      <c r="EW7" s="73"/>
      <c r="EX7" s="73"/>
      <c r="EY7" s="73"/>
      <c r="EZ7" s="73"/>
      <c r="FA7" s="75"/>
      <c r="FB7" s="73"/>
      <c r="FC7" s="73"/>
      <c r="FD7" s="73"/>
      <c r="FF7" s="73" t="s">
        <v>14</v>
      </c>
      <c r="FG7" s="73"/>
      <c r="FH7" s="73"/>
      <c r="FI7" s="73"/>
      <c r="FJ7" s="73"/>
      <c r="FK7" s="73"/>
      <c r="FL7" s="75"/>
      <c r="FM7" s="73"/>
      <c r="FN7" s="73"/>
      <c r="FO7" s="73"/>
      <c r="FQ7" s="76" t="s">
        <v>15</v>
      </c>
      <c r="FS7" s="76" t="s">
        <v>16</v>
      </c>
      <c r="FT7" s="75"/>
      <c r="FU7" s="75"/>
      <c r="FV7" s="75"/>
    </row>
    <row r="8" spans="1:178">
      <c r="B8" s="68"/>
      <c r="AN8" s="68"/>
      <c r="AU8" s="77"/>
      <c r="AV8" s="77"/>
      <c r="AW8" s="77"/>
      <c r="BL8" s="100">
        <f>SUM(BL9:BM9)</f>
        <v>13016462.590957671</v>
      </c>
      <c r="BM8" s="100"/>
      <c r="BT8" s="78"/>
      <c r="BV8" s="78"/>
      <c r="EJ8" s="79" t="s">
        <v>17</v>
      </c>
      <c r="EU8" s="79" t="s">
        <v>17</v>
      </c>
      <c r="FF8" s="80"/>
    </row>
    <row r="9" spans="1:178" s="101" customFormat="1">
      <c r="P9" s="139" t="s">
        <v>18</v>
      </c>
      <c r="Q9" s="140"/>
      <c r="R9" s="140"/>
      <c r="S9" s="140"/>
      <c r="T9" s="140"/>
      <c r="U9" s="140"/>
      <c r="V9" s="141"/>
      <c r="AN9" s="136"/>
      <c r="AP9" s="136"/>
      <c r="AS9" s="102">
        <f>SUM(AS11:AS48)</f>
        <v>77652.860000000015</v>
      </c>
      <c r="BF9" s="103">
        <f>SUM(BF11:BF48)</f>
        <v>1080</v>
      </c>
      <c r="BG9" s="102">
        <f>SUM(BG11:BG48)</f>
        <v>65354.21</v>
      </c>
      <c r="BH9" s="102">
        <f>SUM(BH11:BH48)</f>
        <v>12298.649999999998</v>
      </c>
      <c r="BI9" s="102">
        <f>SUM(BI11:BI48)</f>
        <v>77652.860000000015</v>
      </c>
      <c r="BJ9" s="103">
        <f>SUM(BJ11:BJ48)</f>
        <v>184</v>
      </c>
      <c r="BL9" s="104">
        <f>SUM(BL11:BL48)*12</f>
        <v>12171857.520000001</v>
      </c>
      <c r="BM9" s="104">
        <f>SUM(BM11:BM48)*12</f>
        <v>844605.07095766999</v>
      </c>
      <c r="BN9" s="104">
        <f>SUM(BN11:BN48)*12</f>
        <v>0</v>
      </c>
      <c r="BO9" s="104">
        <f>SUM(BO11:BO48)*12</f>
        <v>705416.95095766988</v>
      </c>
      <c r="BP9" s="104">
        <f>SUM(BP11:BP48)*12</f>
        <v>139188.12</v>
      </c>
      <c r="BR9" s="104">
        <f>SUM(BR11:BR48)</f>
        <v>13016462.59095767</v>
      </c>
      <c r="BT9" s="104">
        <f>SUM(BT11:BT48)</f>
        <v>16393510.990957672</v>
      </c>
      <c r="BU9" s="105"/>
      <c r="BV9" s="104">
        <f>SUM(BV11:BV48)</f>
        <v>16716956.035999998</v>
      </c>
      <c r="FF9" s="105"/>
      <c r="FK9" s="105"/>
      <c r="FQ9" s="106"/>
      <c r="FS9" s="104"/>
      <c r="FT9" s="104">
        <f>SUM(FT11:FT48)</f>
        <v>-429749.75799088</v>
      </c>
      <c r="FU9" s="104">
        <f>SUM(FU11:FU48)</f>
        <v>10157.311090489016</v>
      </c>
      <c r="FV9" s="104">
        <f>SUM(FV11:FV48)</f>
        <v>-204510.66525917998</v>
      </c>
    </row>
    <row r="10" spans="1:178" s="1" customFormat="1" ht="87">
      <c r="C10" s="51" t="s">
        <v>19</v>
      </c>
      <c r="D10" s="51" t="s">
        <v>20</v>
      </c>
      <c r="E10" s="51" t="s">
        <v>21</v>
      </c>
      <c r="F10" s="51" t="s">
        <v>22</v>
      </c>
      <c r="G10" s="51" t="s">
        <v>23</v>
      </c>
      <c r="H10" s="51" t="s">
        <v>24</v>
      </c>
      <c r="I10" s="51" t="s">
        <v>25</v>
      </c>
      <c r="J10" s="2"/>
      <c r="K10" s="51" t="s">
        <v>26</v>
      </c>
      <c r="L10" s="51" t="s">
        <v>27</v>
      </c>
      <c r="M10" s="51" t="s">
        <v>28</v>
      </c>
      <c r="N10" s="51" t="s">
        <v>29</v>
      </c>
      <c r="O10" s="51" t="s">
        <v>30</v>
      </c>
      <c r="P10" s="51" t="s">
        <v>31</v>
      </c>
      <c r="Q10" s="51" t="s">
        <v>32</v>
      </c>
      <c r="R10" s="51" t="s">
        <v>33</v>
      </c>
      <c r="S10" s="51" t="s">
        <v>34</v>
      </c>
      <c r="T10" s="51" t="s">
        <v>35</v>
      </c>
      <c r="U10" s="51" t="s">
        <v>36</v>
      </c>
      <c r="V10" s="51" t="s">
        <v>37</v>
      </c>
      <c r="W10" s="51" t="s">
        <v>38</v>
      </c>
      <c r="X10" s="51" t="s">
        <v>39</v>
      </c>
      <c r="Y10" s="51" t="s">
        <v>40</v>
      </c>
      <c r="Z10" s="51" t="s">
        <v>39</v>
      </c>
      <c r="AA10" s="2"/>
      <c r="AB10" s="51" t="s">
        <v>41</v>
      </c>
      <c r="AC10" s="51" t="s">
        <v>42</v>
      </c>
      <c r="AD10" s="51" t="s">
        <v>43</v>
      </c>
      <c r="AE10" s="51" t="s">
        <v>44</v>
      </c>
      <c r="AF10" s="2"/>
      <c r="AG10" s="52" t="s">
        <v>45</v>
      </c>
      <c r="AH10" s="52" t="s">
        <v>46</v>
      </c>
      <c r="AI10" s="52" t="s">
        <v>256</v>
      </c>
      <c r="AJ10" s="52" t="s">
        <v>255</v>
      </c>
      <c r="AK10" s="52" t="s">
        <v>257</v>
      </c>
      <c r="AL10" s="52" t="s">
        <v>258</v>
      </c>
      <c r="AM10" s="52" t="s">
        <v>259</v>
      </c>
      <c r="AN10" s="52" t="s">
        <v>305</v>
      </c>
      <c r="AO10" s="52" t="s">
        <v>306</v>
      </c>
      <c r="AP10" s="52" t="s">
        <v>304</v>
      </c>
      <c r="AQ10" s="2"/>
      <c r="AR10" s="51" t="s">
        <v>3</v>
      </c>
      <c r="AS10" s="51" t="s">
        <v>47</v>
      </c>
      <c r="AT10" s="51" t="s">
        <v>48</v>
      </c>
      <c r="AU10" s="53" t="s">
        <v>49</v>
      </c>
      <c r="AV10" s="53" t="s">
        <v>50</v>
      </c>
      <c r="AW10" s="53" t="s">
        <v>51</v>
      </c>
      <c r="AX10" s="51" t="s">
        <v>52</v>
      </c>
      <c r="AY10" s="53" t="s">
        <v>53</v>
      </c>
      <c r="AZ10" s="53" t="s">
        <v>54</v>
      </c>
      <c r="BA10" s="53" t="s">
        <v>55</v>
      </c>
      <c r="BB10" s="51" t="s">
        <v>56</v>
      </c>
      <c r="BC10" s="53" t="s">
        <v>57</v>
      </c>
      <c r="BD10" s="53" t="s">
        <v>58</v>
      </c>
      <c r="BE10" s="53" t="s">
        <v>59</v>
      </c>
      <c r="BF10" s="51" t="s">
        <v>60</v>
      </c>
      <c r="BG10" s="51" t="s">
        <v>61</v>
      </c>
      <c r="BH10" s="54" t="s">
        <v>63</v>
      </c>
      <c r="BI10" s="51" t="s">
        <v>254</v>
      </c>
      <c r="BJ10" s="51" t="s">
        <v>62</v>
      </c>
      <c r="BL10" s="55" t="s">
        <v>64</v>
      </c>
      <c r="BM10" s="55" t="s">
        <v>65</v>
      </c>
      <c r="BN10" s="53" t="s">
        <v>66</v>
      </c>
      <c r="BO10" s="53" t="s">
        <v>67</v>
      </c>
      <c r="BP10" s="53" t="s">
        <v>68</v>
      </c>
      <c r="BQ10" s="2"/>
      <c r="BR10" s="56" t="s">
        <v>69</v>
      </c>
      <c r="BS10" s="56" t="s">
        <v>70</v>
      </c>
      <c r="BT10" s="56" t="s">
        <v>71</v>
      </c>
      <c r="BU10" s="56" t="s">
        <v>70</v>
      </c>
      <c r="BV10" s="56" t="s">
        <v>72</v>
      </c>
      <c r="BW10" s="56" t="s">
        <v>70</v>
      </c>
      <c r="BX10" s="2"/>
      <c r="BY10" s="55" t="s">
        <v>73</v>
      </c>
      <c r="BZ10" s="55" t="s">
        <v>74</v>
      </c>
      <c r="CA10" s="55" t="s">
        <v>75</v>
      </c>
      <c r="CB10" s="55" t="s">
        <v>76</v>
      </c>
      <c r="CC10" s="55" t="s">
        <v>77</v>
      </c>
      <c r="CD10" s="55" t="s">
        <v>78</v>
      </c>
      <c r="CE10" s="82"/>
      <c r="CF10" s="55" t="s">
        <v>73</v>
      </c>
      <c r="CG10" s="55" t="s">
        <v>74</v>
      </c>
      <c r="CH10" s="55" t="s">
        <v>75</v>
      </c>
      <c r="CI10" s="55" t="s">
        <v>76</v>
      </c>
      <c r="CJ10" s="55" t="s">
        <v>77</v>
      </c>
      <c r="CK10" s="55" t="s">
        <v>78</v>
      </c>
      <c r="CL10" s="82"/>
      <c r="CM10" s="55" t="s">
        <v>73</v>
      </c>
      <c r="CN10" s="55" t="s">
        <v>74</v>
      </c>
      <c r="CO10" s="55" t="s">
        <v>75</v>
      </c>
      <c r="CP10" s="55" t="s">
        <v>76</v>
      </c>
      <c r="CQ10" s="55" t="s">
        <v>77</v>
      </c>
      <c r="CR10" s="55" t="s">
        <v>78</v>
      </c>
      <c r="CS10" s="82"/>
      <c r="CT10" s="55" t="s">
        <v>73</v>
      </c>
      <c r="CU10" s="55" t="s">
        <v>74</v>
      </c>
      <c r="CV10" s="55" t="s">
        <v>75</v>
      </c>
      <c r="CW10" s="55" t="s">
        <v>76</v>
      </c>
      <c r="CX10" s="55" t="s">
        <v>77</v>
      </c>
      <c r="CY10" s="55" t="s">
        <v>78</v>
      </c>
      <c r="DA10" s="55" t="s">
        <v>73</v>
      </c>
      <c r="DB10" s="55" t="s">
        <v>74</v>
      </c>
      <c r="DC10" s="55" t="s">
        <v>75</v>
      </c>
      <c r="DD10" s="55" t="s">
        <v>76</v>
      </c>
      <c r="DE10" s="55" t="s">
        <v>77</v>
      </c>
      <c r="DF10" s="55" t="s">
        <v>78</v>
      </c>
      <c r="DG10" s="82"/>
      <c r="DH10" s="55" t="s">
        <v>73</v>
      </c>
      <c r="DI10" s="55" t="s">
        <v>74</v>
      </c>
      <c r="DJ10" s="55" t="s">
        <v>75</v>
      </c>
      <c r="DK10" s="55" t="s">
        <v>76</v>
      </c>
      <c r="DL10" s="55" t="s">
        <v>77</v>
      </c>
      <c r="DM10" s="55" t="s">
        <v>78</v>
      </c>
      <c r="DO10" s="55" t="s">
        <v>73</v>
      </c>
      <c r="DP10" s="55" t="s">
        <v>74</v>
      </c>
      <c r="DQ10" s="55" t="s">
        <v>75</v>
      </c>
      <c r="DR10" s="55" t="s">
        <v>76</v>
      </c>
      <c r="DS10" s="55" t="s">
        <v>77</v>
      </c>
      <c r="DT10" s="55" t="s">
        <v>78</v>
      </c>
      <c r="DV10" s="55" t="s">
        <v>73</v>
      </c>
      <c r="DW10" s="55" t="s">
        <v>74</v>
      </c>
      <c r="DX10" s="55" t="s">
        <v>75</v>
      </c>
      <c r="DY10" s="55" t="s">
        <v>76</v>
      </c>
      <c r="DZ10" s="55" t="s">
        <v>77</v>
      </c>
      <c r="EA10" s="55" t="s">
        <v>78</v>
      </c>
      <c r="EC10" s="55" t="s">
        <v>73</v>
      </c>
      <c r="ED10" s="55" t="s">
        <v>74</v>
      </c>
      <c r="EE10" s="55" t="s">
        <v>75</v>
      </c>
      <c r="EF10" s="55" t="s">
        <v>76</v>
      </c>
      <c r="EG10" s="55" t="s">
        <v>77</v>
      </c>
      <c r="EH10" s="55" t="s">
        <v>78</v>
      </c>
      <c r="EJ10" s="55" t="s">
        <v>73</v>
      </c>
      <c r="EK10" s="55" t="s">
        <v>74</v>
      </c>
      <c r="EL10" s="55" t="s">
        <v>75</v>
      </c>
      <c r="EM10" s="55" t="s">
        <v>76</v>
      </c>
      <c r="EN10" s="55" t="s">
        <v>77</v>
      </c>
      <c r="EO10" s="55" t="s">
        <v>78</v>
      </c>
      <c r="EP10" s="2"/>
      <c r="EQ10" s="55" t="s">
        <v>79</v>
      </c>
      <c r="ER10" s="55" t="s">
        <v>80</v>
      </c>
      <c r="ES10" s="55" t="s">
        <v>81</v>
      </c>
      <c r="ET10" s="2"/>
      <c r="EU10" s="55" t="s">
        <v>73</v>
      </c>
      <c r="EV10" s="55" t="s">
        <v>74</v>
      </c>
      <c r="EW10" s="55" t="s">
        <v>75</v>
      </c>
      <c r="EX10" s="55" t="s">
        <v>76</v>
      </c>
      <c r="EY10" s="55" t="s">
        <v>77</v>
      </c>
      <c r="EZ10" s="55" t="s">
        <v>78</v>
      </c>
      <c r="FA10" s="2"/>
      <c r="FB10" s="55" t="s">
        <v>79</v>
      </c>
      <c r="FC10" s="55" t="s">
        <v>80</v>
      </c>
      <c r="FD10" s="55" t="s">
        <v>81</v>
      </c>
      <c r="FE10" s="2"/>
      <c r="FF10" s="55" t="s">
        <v>73</v>
      </c>
      <c r="FG10" s="55" t="s">
        <v>74</v>
      </c>
      <c r="FH10" s="55" t="s">
        <v>75</v>
      </c>
      <c r="FI10" s="55" t="s">
        <v>76</v>
      </c>
      <c r="FJ10" s="55" t="s">
        <v>77</v>
      </c>
      <c r="FK10" s="55" t="s">
        <v>78</v>
      </c>
      <c r="FL10" s="2"/>
      <c r="FM10" s="55" t="s">
        <v>79</v>
      </c>
      <c r="FN10" s="55" t="s">
        <v>80</v>
      </c>
      <c r="FO10" s="55" t="s">
        <v>81</v>
      </c>
      <c r="FP10" s="2"/>
      <c r="FQ10" s="55" t="s">
        <v>82</v>
      </c>
      <c r="FS10" s="55" t="s">
        <v>83</v>
      </c>
      <c r="FT10" s="55" t="s">
        <v>84</v>
      </c>
      <c r="FU10" s="55" t="s">
        <v>85</v>
      </c>
      <c r="FV10" s="55" t="s">
        <v>86</v>
      </c>
    </row>
    <row r="11" spans="1:178">
      <c r="A11" s="83" t="s">
        <v>101</v>
      </c>
      <c r="B11" s="131" t="s">
        <v>263</v>
      </c>
      <c r="C11" s="84">
        <v>3</v>
      </c>
      <c r="D11" s="3" t="s">
        <v>102</v>
      </c>
      <c r="E11" s="84" t="s">
        <v>103</v>
      </c>
      <c r="F11" s="84" t="s">
        <v>104</v>
      </c>
      <c r="G11" s="84" t="s">
        <v>105</v>
      </c>
      <c r="H11" s="84" t="s">
        <v>31</v>
      </c>
      <c r="I11" s="96" t="s">
        <v>106</v>
      </c>
      <c r="J11" s="4"/>
      <c r="K11" s="85" t="s">
        <v>107</v>
      </c>
      <c r="L11" s="85" t="s">
        <v>92</v>
      </c>
      <c r="M11" s="85" t="s">
        <v>108</v>
      </c>
      <c r="N11" s="85" t="s">
        <v>32</v>
      </c>
      <c r="O11" s="85" t="s">
        <v>33</v>
      </c>
      <c r="P11" s="85">
        <v>0</v>
      </c>
      <c r="Q11" s="85">
        <v>0</v>
      </c>
      <c r="R11" s="85">
        <v>8</v>
      </c>
      <c r="S11" s="85">
        <v>0</v>
      </c>
      <c r="T11" s="85">
        <v>0</v>
      </c>
      <c r="U11" s="85">
        <v>0</v>
      </c>
      <c r="V11" s="85">
        <v>0</v>
      </c>
      <c r="W11" s="86" t="s">
        <v>94</v>
      </c>
      <c r="X11" s="86" t="s">
        <v>109</v>
      </c>
      <c r="Y11" s="86" t="s">
        <v>110</v>
      </c>
      <c r="Z11" s="86" t="s">
        <v>109</v>
      </c>
      <c r="AA11" s="5"/>
      <c r="AB11" s="85" t="s">
        <v>111</v>
      </c>
      <c r="AC11" s="85" t="s">
        <v>97</v>
      </c>
      <c r="AD11" s="87">
        <v>43461.5</v>
      </c>
      <c r="AE11" s="87">
        <v>43725</v>
      </c>
      <c r="AF11" s="5"/>
      <c r="AG11" s="85" t="s">
        <v>99</v>
      </c>
      <c r="AH11" s="85" t="s">
        <v>98</v>
      </c>
      <c r="AI11" s="85" t="s">
        <v>99</v>
      </c>
      <c r="AJ11" s="85"/>
      <c r="AK11" s="85"/>
      <c r="AL11" s="85"/>
      <c r="AM11" s="85"/>
      <c r="AN11" s="126">
        <v>0.38100000000000001</v>
      </c>
      <c r="AO11" s="85" t="s">
        <v>291</v>
      </c>
      <c r="AP11" s="110" t="s">
        <v>292</v>
      </c>
      <c r="AQ11" s="5"/>
      <c r="AR11" s="84">
        <v>8</v>
      </c>
      <c r="AS11" s="88">
        <v>925.66</v>
      </c>
      <c r="AT11" s="89">
        <v>8</v>
      </c>
      <c r="AU11" s="89">
        <v>0</v>
      </c>
      <c r="AV11" s="89">
        <v>8</v>
      </c>
      <c r="AW11" s="89">
        <v>0</v>
      </c>
      <c r="AX11" s="89">
        <v>8</v>
      </c>
      <c r="AY11" s="89">
        <v>0</v>
      </c>
      <c r="AZ11" s="89">
        <v>8</v>
      </c>
      <c r="BA11" s="89">
        <v>0</v>
      </c>
      <c r="BB11" s="89">
        <v>0</v>
      </c>
      <c r="BC11" s="89">
        <v>0</v>
      </c>
      <c r="BD11" s="89">
        <v>0</v>
      </c>
      <c r="BE11" s="89">
        <v>0</v>
      </c>
      <c r="BF11" s="89">
        <v>8</v>
      </c>
      <c r="BG11" s="89">
        <v>925.66</v>
      </c>
      <c r="BH11" s="88">
        <v>0</v>
      </c>
      <c r="BI11" s="89">
        <f t="shared" ref="BI11:BI48" si="0">BG11+BH11</f>
        <v>925.66</v>
      </c>
      <c r="BJ11" s="89">
        <v>0</v>
      </c>
      <c r="BL11" s="90">
        <v>15216.74</v>
      </c>
      <c r="BM11" s="90">
        <v>771.45591313915952</v>
      </c>
      <c r="BN11" s="90">
        <v>0</v>
      </c>
      <c r="BO11" s="90">
        <v>771.45591313915952</v>
      </c>
      <c r="BP11" s="90">
        <v>0</v>
      </c>
      <c r="BQ11" s="5"/>
      <c r="BR11" s="6">
        <v>191858.3509576699</v>
      </c>
      <c r="BS11" s="6">
        <v>17.27221216552423</v>
      </c>
      <c r="BT11" s="6">
        <v>191858.3509576699</v>
      </c>
      <c r="BU11" s="6">
        <v>17.27221216552423</v>
      </c>
      <c r="BV11" s="6">
        <v>197474.64</v>
      </c>
      <c r="BW11" s="6">
        <v>17.777823390877863</v>
      </c>
      <c r="BX11" s="5"/>
      <c r="BY11" s="91">
        <v>0</v>
      </c>
      <c r="BZ11" s="91">
        <v>0</v>
      </c>
      <c r="CA11" s="91">
        <v>0</v>
      </c>
      <c r="CB11" s="91">
        <v>0</v>
      </c>
      <c r="CC11" s="91">
        <v>8</v>
      </c>
      <c r="CD11" s="91">
        <v>0</v>
      </c>
      <c r="CF11" s="91">
        <v>0</v>
      </c>
      <c r="CG11" s="91">
        <v>0</v>
      </c>
      <c r="CH11" s="91">
        <v>0</v>
      </c>
      <c r="CI11" s="91">
        <v>0</v>
      </c>
      <c r="CJ11" s="91">
        <v>8</v>
      </c>
      <c r="CK11" s="91">
        <v>0</v>
      </c>
      <c r="CM11" s="91">
        <v>0</v>
      </c>
      <c r="CN11" s="91">
        <v>0</v>
      </c>
      <c r="CO11" s="91">
        <v>0</v>
      </c>
      <c r="CP11" s="91">
        <v>0</v>
      </c>
      <c r="CQ11" s="91">
        <v>0</v>
      </c>
      <c r="CR11" s="91">
        <v>0</v>
      </c>
      <c r="CT11" s="92">
        <v>0</v>
      </c>
      <c r="CU11" s="92">
        <v>0</v>
      </c>
      <c r="CV11" s="92">
        <v>0</v>
      </c>
      <c r="CW11" s="92">
        <v>0</v>
      </c>
      <c r="CX11" s="92">
        <v>925.66</v>
      </c>
      <c r="CY11" s="92">
        <v>0</v>
      </c>
      <c r="DA11" s="92" t="s">
        <v>100</v>
      </c>
      <c r="DB11" s="92" t="s">
        <v>100</v>
      </c>
      <c r="DC11" s="92" t="s">
        <v>100</v>
      </c>
      <c r="DD11" s="92" t="s">
        <v>100</v>
      </c>
      <c r="DE11" s="92">
        <v>115.7075</v>
      </c>
      <c r="DF11" s="92" t="s">
        <v>100</v>
      </c>
      <c r="DH11" s="92">
        <v>0</v>
      </c>
      <c r="DI11" s="92">
        <v>0</v>
      </c>
      <c r="DJ11" s="92">
        <v>0</v>
      </c>
      <c r="DK11" s="92">
        <v>0</v>
      </c>
      <c r="DL11" s="92">
        <v>925.66</v>
      </c>
      <c r="DM11" s="92">
        <v>0</v>
      </c>
      <c r="DO11" s="92">
        <v>0</v>
      </c>
      <c r="DP11" s="92">
        <v>0</v>
      </c>
      <c r="DQ11" s="92">
        <v>0</v>
      </c>
      <c r="DR11" s="92">
        <v>0</v>
      </c>
      <c r="DS11" s="92">
        <v>0</v>
      </c>
      <c r="DT11" s="92">
        <v>0</v>
      </c>
      <c r="DV11" s="93">
        <v>0</v>
      </c>
      <c r="DW11" s="93">
        <v>0</v>
      </c>
      <c r="DX11" s="93">
        <v>0</v>
      </c>
      <c r="DY11" s="93">
        <v>0</v>
      </c>
      <c r="DZ11" s="93">
        <v>15216.74</v>
      </c>
      <c r="EA11" s="93">
        <v>0</v>
      </c>
      <c r="EC11" s="94" t="s">
        <v>100</v>
      </c>
      <c r="ED11" s="94" t="s">
        <v>100</v>
      </c>
      <c r="EE11" s="94" t="s">
        <v>100</v>
      </c>
      <c r="EF11" s="94" t="s">
        <v>100</v>
      </c>
      <c r="EG11" s="94">
        <v>16.438800423481624</v>
      </c>
      <c r="EH11" s="94" t="s">
        <v>100</v>
      </c>
      <c r="EJ11" s="90">
        <v>0</v>
      </c>
      <c r="EK11" s="90">
        <v>0</v>
      </c>
      <c r="EL11" s="90">
        <v>0</v>
      </c>
      <c r="EM11" s="90">
        <v>0</v>
      </c>
      <c r="EN11" s="90">
        <v>17</v>
      </c>
      <c r="EO11" s="90">
        <v>0</v>
      </c>
      <c r="EQ11" s="6">
        <v>0</v>
      </c>
      <c r="ER11" s="6">
        <v>90</v>
      </c>
      <c r="ES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15736.22</v>
      </c>
      <c r="EZ11" s="6">
        <v>0</v>
      </c>
      <c r="FB11" s="6">
        <v>0</v>
      </c>
      <c r="FC11" s="6">
        <v>720</v>
      </c>
      <c r="FD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15216.74</v>
      </c>
      <c r="FK11" s="6">
        <v>0</v>
      </c>
      <c r="FM11" s="6">
        <v>0</v>
      </c>
      <c r="FN11" s="6">
        <v>771.45591313915952</v>
      </c>
      <c r="FO11" s="6">
        <v>0</v>
      </c>
      <c r="FQ11" s="95">
        <v>0</v>
      </c>
      <c r="FS11" s="7">
        <v>-11.545572354211664</v>
      </c>
      <c r="FT11" s="7">
        <v>-12594.56</v>
      </c>
      <c r="FU11" s="7">
        <v>223.66249999999999</v>
      </c>
      <c r="FV11" s="7">
        <v>-4526.67</v>
      </c>
    </row>
    <row r="12" spans="1:178">
      <c r="A12" s="83" t="s">
        <v>112</v>
      </c>
      <c r="B12" s="131" t="s">
        <v>263</v>
      </c>
      <c r="C12" s="84">
        <v>24</v>
      </c>
      <c r="D12" s="3" t="s">
        <v>113</v>
      </c>
      <c r="E12" s="84" t="s">
        <v>114</v>
      </c>
      <c r="F12" s="84" t="s">
        <v>115</v>
      </c>
      <c r="G12" s="84" t="s">
        <v>90</v>
      </c>
      <c r="H12" s="84" t="s">
        <v>116</v>
      </c>
      <c r="I12" s="85">
        <v>92</v>
      </c>
      <c r="J12" s="4"/>
      <c r="K12" s="85" t="s">
        <v>117</v>
      </c>
      <c r="L12" s="85" t="s">
        <v>92</v>
      </c>
      <c r="M12" s="85" t="s">
        <v>93</v>
      </c>
      <c r="N12" s="85" t="s">
        <v>32</v>
      </c>
      <c r="O12" s="85" t="s">
        <v>33</v>
      </c>
      <c r="P12" s="85">
        <v>0</v>
      </c>
      <c r="Q12" s="85">
        <v>0</v>
      </c>
      <c r="R12" s="85">
        <v>5</v>
      </c>
      <c r="S12" s="85">
        <v>5</v>
      </c>
      <c r="T12" s="85">
        <v>0</v>
      </c>
      <c r="U12" s="85">
        <v>0</v>
      </c>
      <c r="V12" s="85">
        <v>0</v>
      </c>
      <c r="W12" s="86" t="s">
        <v>118</v>
      </c>
      <c r="X12" s="86" t="s">
        <v>95</v>
      </c>
      <c r="Y12" s="86" t="s">
        <v>118</v>
      </c>
      <c r="Z12" s="86" t="s">
        <v>95</v>
      </c>
      <c r="AA12" s="5"/>
      <c r="AB12" s="85" t="s">
        <v>96</v>
      </c>
      <c r="AC12" s="85" t="s">
        <v>97</v>
      </c>
      <c r="AD12" s="87">
        <v>44012</v>
      </c>
      <c r="AE12" s="87">
        <v>44868</v>
      </c>
      <c r="AF12" s="5"/>
      <c r="AG12" s="85" t="s">
        <v>98</v>
      </c>
      <c r="AH12" s="85" t="s">
        <v>99</v>
      </c>
      <c r="AI12" s="85"/>
      <c r="AJ12" s="85"/>
      <c r="AK12" s="85"/>
      <c r="AL12" s="85"/>
      <c r="AM12" s="85" t="s">
        <v>99</v>
      </c>
      <c r="AN12" s="126">
        <v>8.5500000000000007E-2</v>
      </c>
      <c r="AO12" s="85" t="s">
        <v>277</v>
      </c>
      <c r="AP12" s="110" t="s">
        <v>301</v>
      </c>
      <c r="AQ12" s="5"/>
      <c r="AR12" s="84">
        <v>10</v>
      </c>
      <c r="AS12" s="88">
        <v>520.03</v>
      </c>
      <c r="AT12" s="89">
        <v>7</v>
      </c>
      <c r="AU12" s="89">
        <v>5</v>
      </c>
      <c r="AV12" s="89">
        <v>2</v>
      </c>
      <c r="AW12" s="89">
        <v>0</v>
      </c>
      <c r="AX12" s="89">
        <v>2</v>
      </c>
      <c r="AY12" s="89">
        <v>0</v>
      </c>
      <c r="AZ12" s="89">
        <v>2</v>
      </c>
      <c r="BA12" s="89">
        <v>0</v>
      </c>
      <c r="BB12" s="89">
        <v>5</v>
      </c>
      <c r="BC12" s="89">
        <v>5</v>
      </c>
      <c r="BD12" s="89">
        <v>0</v>
      </c>
      <c r="BE12" s="89">
        <v>0</v>
      </c>
      <c r="BF12" s="89">
        <v>9</v>
      </c>
      <c r="BG12" s="89">
        <v>486.06</v>
      </c>
      <c r="BH12" s="88">
        <v>33.97</v>
      </c>
      <c r="BI12" s="89">
        <f t="shared" si="0"/>
        <v>520.03</v>
      </c>
      <c r="BJ12" s="89">
        <v>1</v>
      </c>
      <c r="BL12" s="90">
        <v>12717.35</v>
      </c>
      <c r="BM12" s="90">
        <v>208.07999999999998</v>
      </c>
      <c r="BN12" s="90">
        <v>0</v>
      </c>
      <c r="BO12" s="90">
        <v>208.07999999999998</v>
      </c>
      <c r="BP12" s="90">
        <v>0</v>
      </c>
      <c r="BQ12" s="5"/>
      <c r="BR12" s="6">
        <v>155105.16</v>
      </c>
      <c r="BS12" s="6">
        <v>24.855162202180647</v>
      </c>
      <c r="BT12" s="6">
        <v>169926.72</v>
      </c>
      <c r="BU12" s="6">
        <v>27.23027517643213</v>
      </c>
      <c r="BV12" s="6">
        <v>165464.04</v>
      </c>
      <c r="BW12" s="6">
        <v>26.515143357114013</v>
      </c>
      <c r="BX12" s="5"/>
      <c r="BY12" s="91">
        <v>5</v>
      </c>
      <c r="BZ12" s="91">
        <v>0</v>
      </c>
      <c r="CA12" s="91">
        <v>0</v>
      </c>
      <c r="CB12" s="91">
        <v>3</v>
      </c>
      <c r="CC12" s="91">
        <v>2</v>
      </c>
      <c r="CD12" s="91">
        <v>0</v>
      </c>
      <c r="CF12" s="91">
        <v>4</v>
      </c>
      <c r="CG12" s="91">
        <v>0</v>
      </c>
      <c r="CH12" s="91">
        <v>0</v>
      </c>
      <c r="CI12" s="91">
        <v>3</v>
      </c>
      <c r="CJ12" s="91">
        <v>2</v>
      </c>
      <c r="CK12" s="91">
        <v>0</v>
      </c>
      <c r="CM12" s="91">
        <v>1</v>
      </c>
      <c r="CN12" s="91">
        <v>0</v>
      </c>
      <c r="CO12" s="91">
        <v>0</v>
      </c>
      <c r="CP12" s="91">
        <v>0</v>
      </c>
      <c r="CQ12" s="91">
        <v>0</v>
      </c>
      <c r="CR12" s="91">
        <v>0</v>
      </c>
      <c r="CT12" s="92">
        <v>171.59</v>
      </c>
      <c r="CU12" s="92">
        <v>0</v>
      </c>
      <c r="CV12" s="92">
        <v>0</v>
      </c>
      <c r="CW12" s="92">
        <v>189.18</v>
      </c>
      <c r="CX12" s="92">
        <v>159.26</v>
      </c>
      <c r="CY12" s="92">
        <v>0</v>
      </c>
      <c r="DA12" s="92">
        <v>34.317999999999998</v>
      </c>
      <c r="DB12" s="92" t="s">
        <v>100</v>
      </c>
      <c r="DC12" s="92" t="s">
        <v>100</v>
      </c>
      <c r="DD12" s="92">
        <v>63.06</v>
      </c>
      <c r="DE12" s="92">
        <v>79.63</v>
      </c>
      <c r="DF12" s="92" t="s">
        <v>100</v>
      </c>
      <c r="DH12" s="92">
        <v>137.62</v>
      </c>
      <c r="DI12" s="92">
        <v>0</v>
      </c>
      <c r="DJ12" s="92">
        <v>0</v>
      </c>
      <c r="DK12" s="92">
        <v>189.18</v>
      </c>
      <c r="DL12" s="92">
        <v>159.26</v>
      </c>
      <c r="DM12" s="92">
        <v>0</v>
      </c>
      <c r="DO12" s="92">
        <v>33.97</v>
      </c>
      <c r="DP12" s="92">
        <v>0</v>
      </c>
      <c r="DQ12" s="92">
        <v>0</v>
      </c>
      <c r="DR12" s="92">
        <v>0</v>
      </c>
      <c r="DS12" s="92">
        <v>0</v>
      </c>
      <c r="DT12" s="92">
        <v>0</v>
      </c>
      <c r="DV12" s="93">
        <v>4020.95</v>
      </c>
      <c r="DW12" s="93">
        <v>0</v>
      </c>
      <c r="DX12" s="93">
        <v>0</v>
      </c>
      <c r="DY12" s="93">
        <v>4720.12</v>
      </c>
      <c r="DZ12" s="93">
        <v>3976.2799999999997</v>
      </c>
      <c r="EA12" s="93">
        <v>0</v>
      </c>
      <c r="EC12" s="94">
        <v>29.217773579421593</v>
      </c>
      <c r="ED12" s="94" t="s">
        <v>100</v>
      </c>
      <c r="EE12" s="94" t="s">
        <v>100</v>
      </c>
      <c r="EF12" s="94">
        <v>24.950417591711595</v>
      </c>
      <c r="EG12" s="94">
        <v>24.967223408263216</v>
      </c>
      <c r="EH12" s="94" t="s">
        <v>100</v>
      </c>
      <c r="EJ12" s="90">
        <v>29</v>
      </c>
      <c r="EK12" s="90">
        <v>0</v>
      </c>
      <c r="EL12" s="90">
        <v>0</v>
      </c>
      <c r="EM12" s="90">
        <v>24</v>
      </c>
      <c r="EN12" s="90">
        <v>24</v>
      </c>
      <c r="EO12" s="90">
        <v>0</v>
      </c>
      <c r="EQ12" s="6">
        <v>50</v>
      </c>
      <c r="ER12" s="6">
        <v>100</v>
      </c>
      <c r="ES12" s="6">
        <v>0</v>
      </c>
      <c r="EU12" s="6">
        <v>4976.1099999999997</v>
      </c>
      <c r="EV12" s="6">
        <v>0</v>
      </c>
      <c r="EW12" s="6">
        <v>0</v>
      </c>
      <c r="EX12" s="6">
        <v>4540.32</v>
      </c>
      <c r="EY12" s="6">
        <v>3822.24</v>
      </c>
      <c r="EZ12" s="6">
        <v>0</v>
      </c>
      <c r="FB12" s="6">
        <v>250</v>
      </c>
      <c r="FC12" s="6">
        <v>200</v>
      </c>
      <c r="FD12" s="6">
        <v>0</v>
      </c>
      <c r="FF12" s="6">
        <v>5006.08</v>
      </c>
      <c r="FG12" s="6">
        <v>0</v>
      </c>
      <c r="FH12" s="6">
        <v>0</v>
      </c>
      <c r="FI12" s="6">
        <v>4720.12</v>
      </c>
      <c r="FJ12" s="6">
        <v>3976.2799999999997</v>
      </c>
      <c r="FK12" s="6">
        <v>0</v>
      </c>
      <c r="FM12" s="6">
        <v>250</v>
      </c>
      <c r="FN12" s="6">
        <v>208.07999999999998</v>
      </c>
      <c r="FO12" s="6">
        <v>0</v>
      </c>
      <c r="FQ12" s="95">
        <v>0.1</v>
      </c>
      <c r="FS12" s="7">
        <v>-23.285351397121083</v>
      </c>
      <c r="FT12" s="7">
        <v>-93</v>
      </c>
      <c r="FU12" s="7">
        <v>312.5</v>
      </c>
      <c r="FV12" s="7">
        <v>-1856</v>
      </c>
    </row>
    <row r="13" spans="1:178">
      <c r="A13" s="83" t="s">
        <v>180</v>
      </c>
      <c r="B13" s="131" t="s">
        <v>263</v>
      </c>
      <c r="C13" s="84">
        <v>27</v>
      </c>
      <c r="D13" s="3" t="s">
        <v>131</v>
      </c>
      <c r="E13" s="84" t="s">
        <v>181</v>
      </c>
      <c r="F13" s="84" t="s">
        <v>89</v>
      </c>
      <c r="G13" s="84" t="s">
        <v>90</v>
      </c>
      <c r="H13" s="84" t="s">
        <v>31</v>
      </c>
      <c r="I13" s="85">
        <v>93</v>
      </c>
      <c r="J13" s="4"/>
      <c r="K13" s="85" t="s">
        <v>91</v>
      </c>
      <c r="L13" s="85" t="s">
        <v>122</v>
      </c>
      <c r="M13" s="85" t="s">
        <v>93</v>
      </c>
      <c r="N13" s="85" t="s">
        <v>31</v>
      </c>
      <c r="O13" s="85" t="s">
        <v>33</v>
      </c>
      <c r="P13" s="85">
        <v>0</v>
      </c>
      <c r="Q13" s="85">
        <v>0</v>
      </c>
      <c r="R13" s="85">
        <v>26</v>
      </c>
      <c r="S13" s="85">
        <v>0</v>
      </c>
      <c r="T13" s="85">
        <v>0</v>
      </c>
      <c r="U13" s="85">
        <v>0</v>
      </c>
      <c r="V13" s="85">
        <v>0</v>
      </c>
      <c r="W13" s="86" t="s">
        <v>94</v>
      </c>
      <c r="X13" s="86" t="s">
        <v>95</v>
      </c>
      <c r="Y13" s="86" t="s">
        <v>94</v>
      </c>
      <c r="Z13" s="86" t="s">
        <v>95</v>
      </c>
      <c r="AA13" s="5"/>
      <c r="AB13" s="85" t="s">
        <v>96</v>
      </c>
      <c r="AC13" s="85" t="s">
        <v>97</v>
      </c>
      <c r="AD13" s="87">
        <v>44176</v>
      </c>
      <c r="AE13" s="87">
        <v>44649</v>
      </c>
      <c r="AF13" s="5"/>
      <c r="AG13" s="85" t="s">
        <v>98</v>
      </c>
      <c r="AH13" s="85" t="s">
        <v>99</v>
      </c>
      <c r="AI13" s="85" t="s">
        <v>100</v>
      </c>
      <c r="AJ13" s="85"/>
      <c r="AK13" s="85"/>
      <c r="AL13" s="85"/>
      <c r="AM13" s="85" t="s">
        <v>99</v>
      </c>
      <c r="AN13" s="126">
        <v>0.18529999999999999</v>
      </c>
      <c r="AO13" s="85" t="s">
        <v>273</v>
      </c>
      <c r="AP13" s="110" t="s">
        <v>274</v>
      </c>
      <c r="AQ13" s="5"/>
      <c r="AR13" s="84">
        <v>26</v>
      </c>
      <c r="AS13" s="88">
        <v>1729.08</v>
      </c>
      <c r="AT13" s="89">
        <v>23</v>
      </c>
      <c r="AU13" s="89">
        <v>0</v>
      </c>
      <c r="AV13" s="89">
        <v>23</v>
      </c>
      <c r="AW13" s="89">
        <v>0</v>
      </c>
      <c r="AX13" s="89">
        <v>20</v>
      </c>
      <c r="AY13" s="89">
        <v>0</v>
      </c>
      <c r="AZ13" s="89">
        <v>20</v>
      </c>
      <c r="BA13" s="89">
        <v>0</v>
      </c>
      <c r="BB13" s="89">
        <v>3</v>
      </c>
      <c r="BC13" s="89">
        <v>0</v>
      </c>
      <c r="BD13" s="89">
        <v>3</v>
      </c>
      <c r="BE13" s="89">
        <v>0</v>
      </c>
      <c r="BF13" s="89">
        <v>23</v>
      </c>
      <c r="BG13" s="89">
        <v>1531.5400000000002</v>
      </c>
      <c r="BH13" s="88">
        <v>197.54</v>
      </c>
      <c r="BI13" s="89">
        <f t="shared" si="0"/>
        <v>1729.0800000000002</v>
      </c>
      <c r="BJ13" s="89">
        <v>3</v>
      </c>
      <c r="BL13" s="90">
        <v>22141.98</v>
      </c>
      <c r="BM13" s="90">
        <v>1064.6000000000001</v>
      </c>
      <c r="BN13" s="90">
        <v>0</v>
      </c>
      <c r="BO13" s="90">
        <v>1064.6000000000001</v>
      </c>
      <c r="BP13" s="90">
        <v>0</v>
      </c>
      <c r="BQ13" s="5"/>
      <c r="BR13" s="6">
        <v>278478.95999999996</v>
      </c>
      <c r="BS13" s="6">
        <v>13.421345455386676</v>
      </c>
      <c r="BT13" s="6">
        <v>316678.31999999995</v>
      </c>
      <c r="BU13" s="6">
        <v>15.262370740509398</v>
      </c>
      <c r="BV13" s="6">
        <v>325691.4800000001</v>
      </c>
      <c r="BW13" s="6">
        <v>15.696761669018594</v>
      </c>
      <c r="BX13" s="5"/>
      <c r="BY13" s="91">
        <v>3</v>
      </c>
      <c r="BZ13" s="91">
        <v>0</v>
      </c>
      <c r="CA13" s="91">
        <v>1</v>
      </c>
      <c r="CB13" s="91">
        <v>9</v>
      </c>
      <c r="CC13" s="91">
        <v>12</v>
      </c>
      <c r="CD13" s="91">
        <v>1</v>
      </c>
      <c r="CF13" s="91">
        <v>3</v>
      </c>
      <c r="CG13" s="91">
        <v>0</v>
      </c>
      <c r="CH13" s="91">
        <v>1</v>
      </c>
      <c r="CI13" s="91">
        <v>7</v>
      </c>
      <c r="CJ13" s="91">
        <v>11</v>
      </c>
      <c r="CK13" s="91">
        <v>1</v>
      </c>
      <c r="CM13" s="91">
        <v>0</v>
      </c>
      <c r="CN13" s="91">
        <v>0</v>
      </c>
      <c r="CO13" s="91">
        <v>0</v>
      </c>
      <c r="CP13" s="91">
        <v>2</v>
      </c>
      <c r="CQ13" s="91">
        <v>1</v>
      </c>
      <c r="CR13" s="91">
        <v>0</v>
      </c>
      <c r="CT13" s="92">
        <v>100.94</v>
      </c>
      <c r="CU13" s="92">
        <v>0</v>
      </c>
      <c r="CV13" s="92">
        <v>44.43</v>
      </c>
      <c r="CW13" s="92">
        <v>566.33000000000004</v>
      </c>
      <c r="CX13" s="92">
        <v>928.14000000000021</v>
      </c>
      <c r="CY13" s="92">
        <v>89.24</v>
      </c>
      <c r="DA13" s="92">
        <v>33.646666666666668</v>
      </c>
      <c r="DB13" s="92" t="s">
        <v>100</v>
      </c>
      <c r="DC13" s="92">
        <v>44.43</v>
      </c>
      <c r="DD13" s="92">
        <v>62.925555555555562</v>
      </c>
      <c r="DE13" s="92">
        <v>77.345000000000013</v>
      </c>
      <c r="DF13" s="92">
        <v>89.24</v>
      </c>
      <c r="DH13" s="92">
        <v>100.94</v>
      </c>
      <c r="DI13" s="92">
        <v>0</v>
      </c>
      <c r="DJ13" s="92">
        <v>44.43</v>
      </c>
      <c r="DK13" s="92">
        <v>444.96999999999997</v>
      </c>
      <c r="DL13" s="92">
        <v>851.96000000000015</v>
      </c>
      <c r="DM13" s="92">
        <v>89.24</v>
      </c>
      <c r="DO13" s="92">
        <v>0</v>
      </c>
      <c r="DP13" s="92">
        <v>0</v>
      </c>
      <c r="DQ13" s="92">
        <v>0</v>
      </c>
      <c r="DR13" s="92">
        <v>121.36</v>
      </c>
      <c r="DS13" s="92">
        <v>76.180000000000007</v>
      </c>
      <c r="DT13" s="92">
        <v>0</v>
      </c>
      <c r="DV13" s="93">
        <v>1901.57</v>
      </c>
      <c r="DW13" s="93">
        <v>0</v>
      </c>
      <c r="DX13" s="93">
        <v>713.83</v>
      </c>
      <c r="DY13" s="93">
        <v>6842.34</v>
      </c>
      <c r="DZ13" s="93">
        <v>11585.009999999998</v>
      </c>
      <c r="EA13" s="93">
        <v>1099.23</v>
      </c>
      <c r="EC13" s="94">
        <v>18.838617000198138</v>
      </c>
      <c r="ED13" s="94" t="s">
        <v>100</v>
      </c>
      <c r="EE13" s="94">
        <v>16.066396578888138</v>
      </c>
      <c r="EF13" s="94">
        <v>15.377081601006811</v>
      </c>
      <c r="EG13" s="94">
        <v>13.59806798441241</v>
      </c>
      <c r="EH13" s="94">
        <v>12.317682653518602</v>
      </c>
      <c r="EJ13" s="90">
        <v>19</v>
      </c>
      <c r="EK13" s="90">
        <v>0</v>
      </c>
      <c r="EL13" s="90">
        <v>17</v>
      </c>
      <c r="EM13" s="90">
        <v>16</v>
      </c>
      <c r="EN13" s="90">
        <v>14</v>
      </c>
      <c r="EO13" s="90">
        <v>12</v>
      </c>
      <c r="EQ13" s="6">
        <v>0</v>
      </c>
      <c r="ER13" s="6">
        <v>58.333333333333336</v>
      </c>
      <c r="ES13" s="6">
        <v>0</v>
      </c>
      <c r="EU13" s="6">
        <v>1917.86</v>
      </c>
      <c r="EV13" s="6">
        <v>0</v>
      </c>
      <c r="EW13" s="6">
        <v>755.31</v>
      </c>
      <c r="EX13" s="6">
        <v>9061.2800000000007</v>
      </c>
      <c r="EY13" s="6">
        <v>12993.960000000003</v>
      </c>
      <c r="EZ13" s="6">
        <v>1070.8799999999999</v>
      </c>
      <c r="FB13" s="6">
        <v>0</v>
      </c>
      <c r="FC13" s="6">
        <v>1341.6666666666667</v>
      </c>
      <c r="FD13" s="6">
        <v>0</v>
      </c>
      <c r="FF13" s="6">
        <v>1901.57</v>
      </c>
      <c r="FG13" s="6">
        <v>0</v>
      </c>
      <c r="FH13" s="6">
        <v>713.83</v>
      </c>
      <c r="FI13" s="6">
        <v>8784.1</v>
      </c>
      <c r="FJ13" s="6">
        <v>12651.529999999999</v>
      </c>
      <c r="FK13" s="6">
        <v>1099.23</v>
      </c>
      <c r="FM13" s="6">
        <v>0</v>
      </c>
      <c r="FN13" s="6">
        <v>1239.6000000000001</v>
      </c>
      <c r="FO13" s="6">
        <v>0</v>
      </c>
      <c r="FQ13" s="95">
        <v>0.26923076923076922</v>
      </c>
      <c r="FS13" s="7">
        <v>-22.035858877964142</v>
      </c>
      <c r="FT13" s="7">
        <v>-527</v>
      </c>
      <c r="FU13" s="7">
        <v>285</v>
      </c>
      <c r="FV13" s="7">
        <v>-5296</v>
      </c>
    </row>
    <row r="14" spans="1:178">
      <c r="A14" s="83" t="s">
        <v>187</v>
      </c>
      <c r="B14" s="131" t="s">
        <v>263</v>
      </c>
      <c r="C14" s="84">
        <v>29</v>
      </c>
      <c r="D14" s="3" t="s">
        <v>131</v>
      </c>
      <c r="E14" s="84" t="s">
        <v>188</v>
      </c>
      <c r="F14" s="84" t="s">
        <v>189</v>
      </c>
      <c r="G14" s="84" t="s">
        <v>90</v>
      </c>
      <c r="H14" s="84" t="s">
        <v>31</v>
      </c>
      <c r="I14" s="85">
        <v>91</v>
      </c>
      <c r="J14" s="4"/>
      <c r="K14" s="85" t="s">
        <v>190</v>
      </c>
      <c r="L14" s="85" t="s">
        <v>92</v>
      </c>
      <c r="M14" s="85" t="s">
        <v>108</v>
      </c>
      <c r="N14" s="85" t="s">
        <v>32</v>
      </c>
      <c r="O14" s="85" t="s">
        <v>33</v>
      </c>
      <c r="P14" s="85">
        <v>0</v>
      </c>
      <c r="Q14" s="85">
        <v>0</v>
      </c>
      <c r="R14" s="85">
        <v>31</v>
      </c>
      <c r="S14" s="85">
        <v>0</v>
      </c>
      <c r="T14" s="85">
        <v>0</v>
      </c>
      <c r="U14" s="85">
        <v>0</v>
      </c>
      <c r="V14" s="85">
        <v>0</v>
      </c>
      <c r="W14" s="86" t="s">
        <v>94</v>
      </c>
      <c r="X14" s="86" t="s">
        <v>95</v>
      </c>
      <c r="Y14" s="86" t="s">
        <v>94</v>
      </c>
      <c r="Z14" s="86" t="s">
        <v>95</v>
      </c>
      <c r="AA14" s="5"/>
      <c r="AB14" s="85" t="s">
        <v>96</v>
      </c>
      <c r="AC14" s="85" t="s">
        <v>97</v>
      </c>
      <c r="AD14" s="87">
        <v>44041.5</v>
      </c>
      <c r="AE14" s="87">
        <v>44841</v>
      </c>
      <c r="AF14" s="5"/>
      <c r="AG14" s="85" t="s">
        <v>98</v>
      </c>
      <c r="AH14" s="85" t="s">
        <v>99</v>
      </c>
      <c r="AI14" s="85" t="s">
        <v>100</v>
      </c>
      <c r="AJ14" s="85"/>
      <c r="AK14" s="85"/>
      <c r="AL14" s="85"/>
      <c r="AM14" s="85" t="s">
        <v>99</v>
      </c>
      <c r="AN14" s="129">
        <v>0.1406</v>
      </c>
      <c r="AO14" s="85" t="s">
        <v>280</v>
      </c>
      <c r="AP14" s="134" t="s">
        <v>268</v>
      </c>
      <c r="AQ14" s="5"/>
      <c r="AR14" s="84">
        <v>31</v>
      </c>
      <c r="AS14" s="88">
        <v>1755.1600000000005</v>
      </c>
      <c r="AT14" s="89">
        <v>31</v>
      </c>
      <c r="AU14" s="89">
        <v>0</v>
      </c>
      <c r="AV14" s="89">
        <v>31</v>
      </c>
      <c r="AW14" s="89">
        <v>0</v>
      </c>
      <c r="AX14" s="89">
        <v>31</v>
      </c>
      <c r="AY14" s="89">
        <v>0</v>
      </c>
      <c r="AZ14" s="89">
        <v>31</v>
      </c>
      <c r="BA14" s="89">
        <v>0</v>
      </c>
      <c r="BB14" s="89">
        <v>0</v>
      </c>
      <c r="BC14" s="89">
        <v>0</v>
      </c>
      <c r="BD14" s="89">
        <v>0</v>
      </c>
      <c r="BE14" s="89">
        <v>0</v>
      </c>
      <c r="BF14" s="89">
        <v>31</v>
      </c>
      <c r="BG14" s="89">
        <v>1755.1600000000005</v>
      </c>
      <c r="BH14" s="88">
        <v>0</v>
      </c>
      <c r="BI14" s="89">
        <f t="shared" si="0"/>
        <v>1755.1600000000005</v>
      </c>
      <c r="BJ14" s="89">
        <v>0</v>
      </c>
      <c r="BL14" s="90">
        <v>24668.239999999998</v>
      </c>
      <c r="BM14" s="90">
        <v>1948.9899999999993</v>
      </c>
      <c r="BN14" s="90">
        <v>0</v>
      </c>
      <c r="BO14" s="90">
        <v>1948.9899999999993</v>
      </c>
      <c r="BP14" s="90">
        <v>0</v>
      </c>
      <c r="BQ14" s="5"/>
      <c r="BR14" s="6">
        <v>319406.75999999995</v>
      </c>
      <c r="BS14" s="6">
        <v>15.16513024453611</v>
      </c>
      <c r="BT14" s="6">
        <v>319406.76</v>
      </c>
      <c r="BU14" s="6">
        <v>15.165130244536114</v>
      </c>
      <c r="BV14" s="6">
        <v>325105.19999999995</v>
      </c>
      <c r="BW14" s="6">
        <v>15.435686774994871</v>
      </c>
      <c r="BX14" s="5"/>
      <c r="BY14" s="91">
        <v>1</v>
      </c>
      <c r="BZ14" s="91">
        <v>0</v>
      </c>
      <c r="CA14" s="91">
        <v>5</v>
      </c>
      <c r="CB14" s="91">
        <v>22</v>
      </c>
      <c r="CC14" s="91">
        <v>3</v>
      </c>
      <c r="CD14" s="91">
        <v>0</v>
      </c>
      <c r="CF14" s="91">
        <v>1</v>
      </c>
      <c r="CG14" s="91">
        <v>0</v>
      </c>
      <c r="CH14" s="91">
        <v>5</v>
      </c>
      <c r="CI14" s="91">
        <v>22</v>
      </c>
      <c r="CJ14" s="91">
        <v>3</v>
      </c>
      <c r="CK14" s="91">
        <v>0</v>
      </c>
      <c r="CM14" s="91">
        <v>0</v>
      </c>
      <c r="CN14" s="91">
        <v>0</v>
      </c>
      <c r="CO14" s="91">
        <v>0</v>
      </c>
      <c r="CP14" s="91">
        <v>0</v>
      </c>
      <c r="CQ14" s="91">
        <v>0</v>
      </c>
      <c r="CR14" s="91">
        <v>0</v>
      </c>
      <c r="CT14" s="92">
        <v>26.69</v>
      </c>
      <c r="CU14" s="92">
        <v>0</v>
      </c>
      <c r="CV14" s="92">
        <v>220.15</v>
      </c>
      <c r="CW14" s="92">
        <v>1284.43</v>
      </c>
      <c r="CX14" s="92">
        <v>223.89</v>
      </c>
      <c r="CY14" s="92">
        <v>0</v>
      </c>
      <c r="DA14" s="92">
        <v>26.69</v>
      </c>
      <c r="DB14" s="92" t="s">
        <v>100</v>
      </c>
      <c r="DC14" s="92">
        <v>44.03</v>
      </c>
      <c r="DD14" s="92">
        <v>58.383181818181818</v>
      </c>
      <c r="DE14" s="92">
        <v>74.63</v>
      </c>
      <c r="DF14" s="92" t="s">
        <v>100</v>
      </c>
      <c r="DH14" s="92">
        <v>26.69</v>
      </c>
      <c r="DI14" s="92">
        <v>0</v>
      </c>
      <c r="DJ14" s="92">
        <v>220.15</v>
      </c>
      <c r="DK14" s="92">
        <v>1284.43</v>
      </c>
      <c r="DL14" s="92">
        <v>223.89</v>
      </c>
      <c r="DM14" s="92">
        <v>0</v>
      </c>
      <c r="DO14" s="92">
        <v>0</v>
      </c>
      <c r="DP14" s="92">
        <v>0</v>
      </c>
      <c r="DQ14" s="92">
        <v>0</v>
      </c>
      <c r="DR14" s="92">
        <v>0</v>
      </c>
      <c r="DS14" s="92">
        <v>0</v>
      </c>
      <c r="DT14" s="92">
        <v>0</v>
      </c>
      <c r="DV14" s="93">
        <v>496.8</v>
      </c>
      <c r="DW14" s="93">
        <v>0</v>
      </c>
      <c r="DX14" s="93">
        <v>3507.74</v>
      </c>
      <c r="DY14" s="93">
        <v>17749.75</v>
      </c>
      <c r="DZ14" s="93">
        <v>2913.95</v>
      </c>
      <c r="EA14" s="93">
        <v>0</v>
      </c>
      <c r="EC14" s="94">
        <v>18.613713001124015</v>
      </c>
      <c r="ED14" s="94" t="s">
        <v>100</v>
      </c>
      <c r="EE14" s="94">
        <v>15.933409039291391</v>
      </c>
      <c r="EF14" s="94">
        <v>13.819164921404825</v>
      </c>
      <c r="EG14" s="94">
        <v>13.015096699271965</v>
      </c>
      <c r="EH14" s="94" t="s">
        <v>100</v>
      </c>
      <c r="EJ14" s="90">
        <v>19</v>
      </c>
      <c r="EK14" s="90">
        <v>0</v>
      </c>
      <c r="EL14" s="90">
        <v>16</v>
      </c>
      <c r="EM14" s="90">
        <v>14</v>
      </c>
      <c r="EN14" s="90">
        <v>13</v>
      </c>
      <c r="EO14" s="90">
        <v>0</v>
      </c>
      <c r="EQ14" s="6">
        <v>0</v>
      </c>
      <c r="ER14" s="6">
        <v>70</v>
      </c>
      <c r="ES14" s="6">
        <v>0</v>
      </c>
      <c r="EU14" s="6">
        <v>507.11</v>
      </c>
      <c r="EV14" s="6">
        <v>0</v>
      </c>
      <c r="EW14" s="6">
        <v>3522.4</v>
      </c>
      <c r="EX14" s="6">
        <v>17982.02</v>
      </c>
      <c r="EY14" s="6">
        <v>2910.5699999999997</v>
      </c>
      <c r="EZ14" s="6">
        <v>0</v>
      </c>
      <c r="FB14" s="6">
        <v>0</v>
      </c>
      <c r="FC14" s="6">
        <v>2170</v>
      </c>
      <c r="FD14" s="6">
        <v>0</v>
      </c>
      <c r="FF14" s="6">
        <v>496.8</v>
      </c>
      <c r="FG14" s="6">
        <v>0</v>
      </c>
      <c r="FH14" s="6">
        <v>3507.74</v>
      </c>
      <c r="FI14" s="6">
        <v>17749.75</v>
      </c>
      <c r="FJ14" s="6">
        <v>2913.95</v>
      </c>
      <c r="FK14" s="6">
        <v>0</v>
      </c>
      <c r="FM14" s="6">
        <v>0</v>
      </c>
      <c r="FN14" s="6">
        <v>1948.9899999999993</v>
      </c>
      <c r="FO14" s="6">
        <v>0</v>
      </c>
      <c r="FQ14" s="95">
        <v>6.4516129032258063E-2</v>
      </c>
      <c r="FS14" s="7">
        <v>-27.29095922878826</v>
      </c>
      <c r="FT14" s="7">
        <v>-22064.7</v>
      </c>
      <c r="FU14" s="7">
        <v>298.70967741935488</v>
      </c>
      <c r="FV14" s="7">
        <v>-6626.357939999999</v>
      </c>
    </row>
    <row r="15" spans="1:178">
      <c r="A15" s="83" t="s">
        <v>205</v>
      </c>
      <c r="B15" s="131" t="s">
        <v>263</v>
      </c>
      <c r="C15" s="84">
        <v>39</v>
      </c>
      <c r="D15" s="3" t="s">
        <v>131</v>
      </c>
      <c r="E15" s="84" t="s">
        <v>206</v>
      </c>
      <c r="F15" s="84" t="s">
        <v>207</v>
      </c>
      <c r="G15" s="84" t="s">
        <v>90</v>
      </c>
      <c r="H15" s="84" t="s">
        <v>116</v>
      </c>
      <c r="I15" s="85">
        <v>93</v>
      </c>
      <c r="J15" s="4"/>
      <c r="K15" s="85" t="s">
        <v>190</v>
      </c>
      <c r="L15" s="85" t="s">
        <v>92</v>
      </c>
      <c r="M15" s="85" t="s">
        <v>149</v>
      </c>
      <c r="N15" s="85" t="s">
        <v>32</v>
      </c>
      <c r="O15" s="85" t="s">
        <v>33</v>
      </c>
      <c r="P15" s="85">
        <v>0</v>
      </c>
      <c r="Q15" s="85">
        <v>0</v>
      </c>
      <c r="R15" s="85">
        <v>43</v>
      </c>
      <c r="S15" s="85">
        <v>0</v>
      </c>
      <c r="T15" s="85">
        <v>0</v>
      </c>
      <c r="U15" s="85">
        <v>0</v>
      </c>
      <c r="V15" s="85">
        <v>0</v>
      </c>
      <c r="W15" s="86" t="s">
        <v>94</v>
      </c>
      <c r="X15" s="86" t="s">
        <v>95</v>
      </c>
      <c r="Y15" s="86" t="s">
        <v>94</v>
      </c>
      <c r="Z15" s="86" t="s">
        <v>95</v>
      </c>
      <c r="AA15" s="5"/>
      <c r="AB15" s="85" t="s">
        <v>96</v>
      </c>
      <c r="AC15" s="85" t="s">
        <v>97</v>
      </c>
      <c r="AD15" s="87">
        <v>44071.5</v>
      </c>
      <c r="AE15" s="87">
        <v>45229</v>
      </c>
      <c r="AF15" s="5"/>
      <c r="AG15" s="85" t="s">
        <v>98</v>
      </c>
      <c r="AH15" s="85" t="s">
        <v>99</v>
      </c>
      <c r="AI15" s="85" t="s">
        <v>100</v>
      </c>
      <c r="AJ15" s="85"/>
      <c r="AK15" s="85"/>
      <c r="AL15" s="85"/>
      <c r="AM15" s="85" t="s">
        <v>99</v>
      </c>
      <c r="AN15" s="126">
        <v>0.51100000000000001</v>
      </c>
      <c r="AO15" s="85" t="s">
        <v>282</v>
      </c>
      <c r="AP15" s="110" t="s">
        <v>301</v>
      </c>
      <c r="AQ15" s="5"/>
      <c r="AR15" s="84">
        <v>43</v>
      </c>
      <c r="AS15" s="88">
        <v>2580.7799999999997</v>
      </c>
      <c r="AT15" s="97">
        <v>43</v>
      </c>
      <c r="AU15" s="89">
        <v>0</v>
      </c>
      <c r="AV15" s="89">
        <v>43</v>
      </c>
      <c r="AW15" s="89">
        <v>0</v>
      </c>
      <c r="AX15" s="89">
        <v>42</v>
      </c>
      <c r="AY15" s="89">
        <v>0</v>
      </c>
      <c r="AZ15" s="89">
        <v>42</v>
      </c>
      <c r="BA15" s="89">
        <v>0</v>
      </c>
      <c r="BB15" s="89">
        <v>1</v>
      </c>
      <c r="BC15" s="89">
        <v>0</v>
      </c>
      <c r="BD15" s="89">
        <v>1</v>
      </c>
      <c r="BE15" s="89">
        <v>0</v>
      </c>
      <c r="BF15" s="89">
        <v>42</v>
      </c>
      <c r="BG15" s="89">
        <v>2536.5599999999995</v>
      </c>
      <c r="BH15" s="88">
        <v>44.22</v>
      </c>
      <c r="BI15" s="89">
        <f t="shared" si="0"/>
        <v>2580.7799999999993</v>
      </c>
      <c r="BJ15" s="89">
        <v>1</v>
      </c>
      <c r="BL15" s="90">
        <v>44071.16</v>
      </c>
      <c r="BM15" s="90">
        <v>2684.92</v>
      </c>
      <c r="BN15" s="90">
        <v>0</v>
      </c>
      <c r="BO15" s="90">
        <v>2684.92</v>
      </c>
      <c r="BP15" s="90">
        <v>0</v>
      </c>
      <c r="BQ15" s="5"/>
      <c r="BR15" s="6">
        <v>561072.96</v>
      </c>
      <c r="BS15" s="6">
        <v>18.117034384953389</v>
      </c>
      <c r="BT15" s="6">
        <v>572525.76</v>
      </c>
      <c r="BU15" s="6">
        <v>18.486845062345495</v>
      </c>
      <c r="BV15" s="6">
        <v>588282.24</v>
      </c>
      <c r="BW15" s="6">
        <v>18.995621478777736</v>
      </c>
      <c r="BX15" s="5"/>
      <c r="BY15" s="91">
        <v>2</v>
      </c>
      <c r="BZ15" s="91">
        <v>0</v>
      </c>
      <c r="CA15" s="91">
        <v>16</v>
      </c>
      <c r="CB15" s="91">
        <v>12</v>
      </c>
      <c r="CC15" s="91">
        <v>12</v>
      </c>
      <c r="CD15" s="91">
        <v>1</v>
      </c>
      <c r="CF15" s="91">
        <v>2</v>
      </c>
      <c r="CG15" s="91">
        <v>0</v>
      </c>
      <c r="CH15" s="91">
        <v>15</v>
      </c>
      <c r="CI15" s="91">
        <v>12</v>
      </c>
      <c r="CJ15" s="91">
        <v>12</v>
      </c>
      <c r="CK15" s="91">
        <v>1</v>
      </c>
      <c r="CM15" s="91">
        <v>0</v>
      </c>
      <c r="CN15" s="91">
        <v>0</v>
      </c>
      <c r="CO15" s="91">
        <v>1</v>
      </c>
      <c r="CP15" s="91">
        <v>0</v>
      </c>
      <c r="CQ15" s="91">
        <v>0</v>
      </c>
      <c r="CR15" s="91">
        <v>0</v>
      </c>
      <c r="CT15" s="92">
        <v>68.710000000000008</v>
      </c>
      <c r="CU15" s="92">
        <v>0</v>
      </c>
      <c r="CV15" s="92">
        <v>691.9</v>
      </c>
      <c r="CW15" s="92">
        <v>770.58999999999992</v>
      </c>
      <c r="CX15" s="92">
        <v>958.75</v>
      </c>
      <c r="CY15" s="92">
        <v>90.83</v>
      </c>
      <c r="DA15" s="92">
        <v>34.355000000000004</v>
      </c>
      <c r="DB15" s="92" t="s">
        <v>100</v>
      </c>
      <c r="DC15" s="92">
        <v>43.243749999999999</v>
      </c>
      <c r="DD15" s="92">
        <v>64.215833333333322</v>
      </c>
      <c r="DE15" s="92">
        <v>79.895833333333329</v>
      </c>
      <c r="DF15" s="92">
        <v>90.83</v>
      </c>
      <c r="DH15" s="92">
        <v>68.710000000000008</v>
      </c>
      <c r="DI15" s="92">
        <v>0</v>
      </c>
      <c r="DJ15" s="92">
        <v>647.68000000000006</v>
      </c>
      <c r="DK15" s="92">
        <v>770.58999999999992</v>
      </c>
      <c r="DL15" s="92">
        <v>958.75</v>
      </c>
      <c r="DM15" s="92">
        <v>90.83</v>
      </c>
      <c r="DO15" s="92">
        <v>0</v>
      </c>
      <c r="DP15" s="92">
        <v>0</v>
      </c>
      <c r="DQ15" s="92">
        <v>44.22</v>
      </c>
      <c r="DR15" s="92">
        <v>0</v>
      </c>
      <c r="DS15" s="92">
        <v>0</v>
      </c>
      <c r="DT15" s="92">
        <v>0</v>
      </c>
      <c r="DV15" s="93">
        <v>1444.92</v>
      </c>
      <c r="DW15" s="93">
        <v>0</v>
      </c>
      <c r="DX15" s="93">
        <v>11963.140000000001</v>
      </c>
      <c r="DY15" s="93">
        <v>13408.849999999999</v>
      </c>
      <c r="DZ15" s="93">
        <v>15799.25</v>
      </c>
      <c r="EA15" s="93">
        <v>1455</v>
      </c>
      <c r="EC15" s="94">
        <v>21.02925338378693</v>
      </c>
      <c r="ED15" s="94" t="s">
        <v>100</v>
      </c>
      <c r="EE15" s="94">
        <v>18.470757164031621</v>
      </c>
      <c r="EF15" s="94">
        <v>17.400757860859862</v>
      </c>
      <c r="EG15" s="94">
        <v>16.479009126466753</v>
      </c>
      <c r="EH15" s="94">
        <v>16.018936474733017</v>
      </c>
      <c r="EJ15" s="90">
        <v>22</v>
      </c>
      <c r="EK15" s="90">
        <v>0</v>
      </c>
      <c r="EL15" s="90">
        <v>20</v>
      </c>
      <c r="EM15" s="90">
        <v>18</v>
      </c>
      <c r="EN15" s="90">
        <v>16</v>
      </c>
      <c r="EO15" s="90">
        <v>16</v>
      </c>
      <c r="EQ15" s="6">
        <v>0</v>
      </c>
      <c r="ER15" s="6">
        <v>70</v>
      </c>
      <c r="ES15" s="6">
        <v>0</v>
      </c>
      <c r="EU15" s="6">
        <v>1511.6200000000001</v>
      </c>
      <c r="EV15" s="6">
        <v>0</v>
      </c>
      <c r="EW15" s="6">
        <v>13838</v>
      </c>
      <c r="EX15" s="6">
        <v>13870.619999999999</v>
      </c>
      <c r="EY15" s="6">
        <v>15340</v>
      </c>
      <c r="EZ15" s="6">
        <v>1453.28</v>
      </c>
      <c r="FB15" s="6">
        <v>0</v>
      </c>
      <c r="FC15" s="6">
        <v>3010</v>
      </c>
      <c r="FD15" s="6">
        <v>0</v>
      </c>
      <c r="FF15" s="6">
        <v>1444.92</v>
      </c>
      <c r="FG15" s="6">
        <v>0</v>
      </c>
      <c r="FH15" s="6">
        <v>12847.54</v>
      </c>
      <c r="FI15" s="6">
        <v>13408.849999999999</v>
      </c>
      <c r="FJ15" s="6">
        <v>15799.25</v>
      </c>
      <c r="FK15" s="6">
        <v>1455</v>
      </c>
      <c r="FM15" s="6">
        <v>0</v>
      </c>
      <c r="FN15" s="6">
        <v>2754.92</v>
      </c>
      <c r="FO15" s="6">
        <v>0</v>
      </c>
      <c r="FQ15" s="95" t="s">
        <v>123</v>
      </c>
      <c r="FS15" s="7">
        <v>-21.66011825882098</v>
      </c>
      <c r="FT15" s="7">
        <v>-18491.49851904</v>
      </c>
      <c r="FU15" s="7">
        <v>272.76430517711174</v>
      </c>
      <c r="FV15" s="7">
        <v>-8120.5239999999994</v>
      </c>
    </row>
    <row r="16" spans="1:178">
      <c r="A16" s="83" t="s">
        <v>215</v>
      </c>
      <c r="B16" s="131" t="s">
        <v>263</v>
      </c>
      <c r="C16" s="84">
        <v>43</v>
      </c>
      <c r="D16" s="3" t="s">
        <v>131</v>
      </c>
      <c r="E16" s="84" t="s">
        <v>216</v>
      </c>
      <c r="F16" s="84" t="s">
        <v>217</v>
      </c>
      <c r="G16" s="84" t="s">
        <v>105</v>
      </c>
      <c r="H16" s="84" t="s">
        <v>116</v>
      </c>
      <c r="I16" s="96" t="s">
        <v>106</v>
      </c>
      <c r="J16" s="4"/>
      <c r="K16" s="85" t="s">
        <v>142</v>
      </c>
      <c r="L16" s="85" t="s">
        <v>122</v>
      </c>
      <c r="M16" s="85" t="s">
        <v>218</v>
      </c>
      <c r="N16" s="85" t="s">
        <v>32</v>
      </c>
      <c r="O16" s="85" t="s">
        <v>33</v>
      </c>
      <c r="P16" s="85">
        <v>4</v>
      </c>
      <c r="Q16" s="85">
        <v>0</v>
      </c>
      <c r="R16" s="85">
        <v>40</v>
      </c>
      <c r="S16" s="85">
        <v>3</v>
      </c>
      <c r="T16" s="85">
        <v>0</v>
      </c>
      <c r="U16" s="85">
        <v>0</v>
      </c>
      <c r="V16" s="85">
        <v>0</v>
      </c>
      <c r="W16" s="86" t="s">
        <v>94</v>
      </c>
      <c r="X16" s="86" t="s">
        <v>109</v>
      </c>
      <c r="Y16" s="86" t="s">
        <v>94</v>
      </c>
      <c r="Z16" s="86" t="s">
        <v>109</v>
      </c>
      <c r="AA16" s="5"/>
      <c r="AB16" s="85" t="s">
        <v>96</v>
      </c>
      <c r="AC16" s="85" t="s">
        <v>97</v>
      </c>
      <c r="AD16" s="87">
        <v>44043.5</v>
      </c>
      <c r="AE16" s="87">
        <v>44699</v>
      </c>
      <c r="AF16" s="5"/>
      <c r="AG16" s="85" t="s">
        <v>98</v>
      </c>
      <c r="AH16" s="85" t="s">
        <v>99</v>
      </c>
      <c r="AI16" s="85" t="s">
        <v>100</v>
      </c>
      <c r="AJ16" s="85"/>
      <c r="AK16" s="85"/>
      <c r="AL16" s="85"/>
      <c r="AM16" s="85" t="s">
        <v>99</v>
      </c>
      <c r="AN16" s="126">
        <v>0.55569999999999997</v>
      </c>
      <c r="AO16" s="85" t="s">
        <v>272</v>
      </c>
      <c r="AP16" s="110" t="s">
        <v>271</v>
      </c>
      <c r="AQ16" s="5"/>
      <c r="AR16" s="84">
        <v>47</v>
      </c>
      <c r="AS16" s="88">
        <v>2995.6799999999994</v>
      </c>
      <c r="AT16" s="97">
        <v>47</v>
      </c>
      <c r="AU16" s="89">
        <v>0</v>
      </c>
      <c r="AV16" s="89">
        <v>45</v>
      </c>
      <c r="AW16" s="89">
        <v>2</v>
      </c>
      <c r="AX16" s="89">
        <v>47</v>
      </c>
      <c r="AY16" s="89">
        <v>0</v>
      </c>
      <c r="AZ16" s="89">
        <v>45</v>
      </c>
      <c r="BA16" s="89">
        <v>2</v>
      </c>
      <c r="BB16" s="89">
        <v>0</v>
      </c>
      <c r="BC16" s="89">
        <v>0</v>
      </c>
      <c r="BD16" s="89">
        <v>0</v>
      </c>
      <c r="BE16" s="89">
        <v>0</v>
      </c>
      <c r="BF16" s="89">
        <v>47</v>
      </c>
      <c r="BG16" s="89">
        <v>2995.6799999999994</v>
      </c>
      <c r="BH16" s="88">
        <v>0</v>
      </c>
      <c r="BI16" s="89">
        <f t="shared" si="0"/>
        <v>2995.6799999999994</v>
      </c>
      <c r="BJ16" s="89">
        <v>0</v>
      </c>
      <c r="BL16" s="90">
        <v>65608.900000000009</v>
      </c>
      <c r="BM16" s="90">
        <v>3512.7000000000003</v>
      </c>
      <c r="BN16" s="90">
        <v>0</v>
      </c>
      <c r="BO16" s="90">
        <v>3266.0800000000004</v>
      </c>
      <c r="BP16" s="90">
        <v>246.61999999999989</v>
      </c>
      <c r="BQ16" s="5"/>
      <c r="BR16" s="6">
        <v>829459.20000000007</v>
      </c>
      <c r="BS16" s="6">
        <v>23.073759547081135</v>
      </c>
      <c r="BT16" s="6">
        <v>829459.2</v>
      </c>
      <c r="BU16" s="6">
        <v>23.073759547081128</v>
      </c>
      <c r="BV16" s="6">
        <v>863402.67999999993</v>
      </c>
      <c r="BW16" s="6">
        <v>24.01799368868949</v>
      </c>
      <c r="BX16" s="5"/>
      <c r="BY16" s="91">
        <v>4</v>
      </c>
      <c r="BZ16" s="91">
        <v>0</v>
      </c>
      <c r="CA16" s="91">
        <v>12</v>
      </c>
      <c r="CB16" s="91">
        <v>19</v>
      </c>
      <c r="CC16" s="91">
        <v>7</v>
      </c>
      <c r="CD16" s="91">
        <v>5</v>
      </c>
      <c r="CF16" s="91">
        <v>4</v>
      </c>
      <c r="CG16" s="91">
        <v>0</v>
      </c>
      <c r="CH16" s="91">
        <v>12</v>
      </c>
      <c r="CI16" s="91">
        <v>19</v>
      </c>
      <c r="CJ16" s="91">
        <v>7</v>
      </c>
      <c r="CK16" s="91">
        <v>5</v>
      </c>
      <c r="CM16" s="91">
        <v>0</v>
      </c>
      <c r="CN16" s="91">
        <v>0</v>
      </c>
      <c r="CO16" s="91">
        <v>0</v>
      </c>
      <c r="CP16" s="91">
        <v>0</v>
      </c>
      <c r="CQ16" s="91">
        <v>0</v>
      </c>
      <c r="CR16" s="91">
        <v>0</v>
      </c>
      <c r="CT16" s="92">
        <v>132.79</v>
      </c>
      <c r="CU16" s="92">
        <v>0</v>
      </c>
      <c r="CV16" s="92">
        <v>509.78999999999991</v>
      </c>
      <c r="CW16" s="92">
        <v>1226.5</v>
      </c>
      <c r="CX16" s="92">
        <v>581.29</v>
      </c>
      <c r="CY16" s="92">
        <v>545.31000000000006</v>
      </c>
      <c r="DA16" s="92">
        <v>33.197499999999998</v>
      </c>
      <c r="DB16" s="92" t="s">
        <v>100</v>
      </c>
      <c r="DC16" s="92">
        <v>42.482499999999995</v>
      </c>
      <c r="DD16" s="92">
        <v>64.55263157894737</v>
      </c>
      <c r="DE16" s="92">
        <v>83.041428571428568</v>
      </c>
      <c r="DF16" s="92">
        <v>109.06200000000001</v>
      </c>
      <c r="DH16" s="92">
        <v>132.79</v>
      </c>
      <c r="DI16" s="92">
        <v>0</v>
      </c>
      <c r="DJ16" s="92">
        <v>509.78999999999991</v>
      </c>
      <c r="DK16" s="92">
        <v>1226.5</v>
      </c>
      <c r="DL16" s="92">
        <v>581.29</v>
      </c>
      <c r="DM16" s="92">
        <v>545.31000000000006</v>
      </c>
      <c r="DO16" s="92">
        <v>0</v>
      </c>
      <c r="DP16" s="92">
        <v>0</v>
      </c>
      <c r="DQ16" s="92">
        <v>0</v>
      </c>
      <c r="DR16" s="92">
        <v>0</v>
      </c>
      <c r="DS16" s="92">
        <v>0</v>
      </c>
      <c r="DT16" s="92">
        <v>0</v>
      </c>
      <c r="DV16" s="93">
        <v>3226.1499999999996</v>
      </c>
      <c r="DW16" s="93">
        <v>0</v>
      </c>
      <c r="DX16" s="93">
        <v>11779.210000000001</v>
      </c>
      <c r="DY16" s="93">
        <v>26502.31</v>
      </c>
      <c r="DZ16" s="93">
        <v>12467.239999999998</v>
      </c>
      <c r="EA16" s="93">
        <v>11633.99</v>
      </c>
      <c r="EC16" s="94">
        <v>24.295127645154</v>
      </c>
      <c r="ED16" s="94" t="s">
        <v>100</v>
      </c>
      <c r="EE16" s="94">
        <v>23.106004433197988</v>
      </c>
      <c r="EF16" s="94">
        <v>21.608079902160622</v>
      </c>
      <c r="EG16" s="94">
        <v>21.447539094083847</v>
      </c>
      <c r="EH16" s="94">
        <v>21.334635345033099</v>
      </c>
      <c r="EJ16" s="90">
        <v>26</v>
      </c>
      <c r="EK16" s="90">
        <v>0</v>
      </c>
      <c r="EL16" s="90">
        <v>24</v>
      </c>
      <c r="EM16" s="90">
        <v>23</v>
      </c>
      <c r="EN16" s="90">
        <v>22</v>
      </c>
      <c r="EO16" s="90">
        <v>21</v>
      </c>
      <c r="EQ16" s="6">
        <v>0</v>
      </c>
      <c r="ER16" s="6">
        <v>80</v>
      </c>
      <c r="ES16" s="6">
        <v>106.66666666666666</v>
      </c>
      <c r="EU16" s="6">
        <v>3452.54</v>
      </c>
      <c r="EV16" s="6">
        <v>0</v>
      </c>
      <c r="EW16" s="6">
        <v>12234.959999999997</v>
      </c>
      <c r="EX16" s="6">
        <v>28209.5</v>
      </c>
      <c r="EY16" s="6">
        <v>12788.38</v>
      </c>
      <c r="EZ16" s="6">
        <v>11451.510000000002</v>
      </c>
      <c r="FB16" s="6">
        <v>0</v>
      </c>
      <c r="FC16" s="6">
        <v>3600</v>
      </c>
      <c r="FD16" s="6">
        <v>213.33333333333331</v>
      </c>
      <c r="FF16" s="6">
        <v>3226.1499999999996</v>
      </c>
      <c r="FG16" s="6">
        <v>0</v>
      </c>
      <c r="FH16" s="6">
        <v>11779.210000000001</v>
      </c>
      <c r="FI16" s="6">
        <v>26502.31</v>
      </c>
      <c r="FJ16" s="6">
        <v>12467.239999999998</v>
      </c>
      <c r="FK16" s="6">
        <v>11633.99</v>
      </c>
      <c r="FM16" s="6">
        <v>0</v>
      </c>
      <c r="FN16" s="6">
        <v>3266.0800000000004</v>
      </c>
      <c r="FO16" s="6">
        <v>246.61999999999989</v>
      </c>
      <c r="FQ16" s="95">
        <v>0.24444444444444441</v>
      </c>
      <c r="FS16" s="7">
        <v>-15.590103789363344</v>
      </c>
      <c r="FT16" s="7">
        <v>-32926.950000000004</v>
      </c>
      <c r="FU16" s="7">
        <v>252.5</v>
      </c>
      <c r="FV16" s="7">
        <v>-3570</v>
      </c>
    </row>
    <row r="17" spans="1:178">
      <c r="A17" s="83" t="s">
        <v>263</v>
      </c>
      <c r="B17" s="131" t="s">
        <v>263</v>
      </c>
      <c r="C17" s="84">
        <v>48</v>
      </c>
      <c r="D17" s="3" t="s">
        <v>131</v>
      </c>
      <c r="E17" s="84" t="s">
        <v>143</v>
      </c>
      <c r="F17" s="84" t="s">
        <v>144</v>
      </c>
      <c r="G17" s="84" t="s">
        <v>138</v>
      </c>
      <c r="H17" s="84" t="s">
        <v>31</v>
      </c>
      <c r="I17" s="85">
        <v>6</v>
      </c>
      <c r="J17" s="4"/>
      <c r="K17" s="85" t="s">
        <v>145</v>
      </c>
      <c r="L17" s="85" t="s">
        <v>122</v>
      </c>
      <c r="M17" s="85" t="s">
        <v>123</v>
      </c>
      <c r="N17" s="85" t="s">
        <v>32</v>
      </c>
      <c r="O17" s="85" t="s">
        <v>31</v>
      </c>
      <c r="P17" s="85">
        <v>0</v>
      </c>
      <c r="Q17" s="85">
        <v>11</v>
      </c>
      <c r="R17" s="85">
        <v>9</v>
      </c>
      <c r="S17" s="85">
        <v>0</v>
      </c>
      <c r="T17" s="85">
        <v>0</v>
      </c>
      <c r="U17" s="85">
        <v>0</v>
      </c>
      <c r="V17" s="85">
        <v>0</v>
      </c>
      <c r="W17" s="86" t="s">
        <v>110</v>
      </c>
      <c r="X17" s="86" t="s">
        <v>109</v>
      </c>
      <c r="Y17" s="86" t="s">
        <v>110</v>
      </c>
      <c r="Z17" s="86" t="s">
        <v>95</v>
      </c>
      <c r="AA17" s="5"/>
      <c r="AB17" s="85" t="s">
        <v>96</v>
      </c>
      <c r="AC17" s="85" t="s">
        <v>97</v>
      </c>
      <c r="AD17" s="87">
        <v>44133.5</v>
      </c>
      <c r="AE17" s="87">
        <v>44370</v>
      </c>
      <c r="AF17" s="5"/>
      <c r="AG17" s="85" t="s">
        <v>99</v>
      </c>
      <c r="AH17" s="85" t="s">
        <v>99</v>
      </c>
      <c r="AI17" s="85" t="s">
        <v>100</v>
      </c>
      <c r="AJ17" s="85"/>
      <c r="AK17" s="85"/>
      <c r="AL17" s="85"/>
      <c r="AM17" s="85" t="s">
        <v>99</v>
      </c>
      <c r="AN17" s="126">
        <v>0.14929999999999999</v>
      </c>
      <c r="AO17" s="85" t="s">
        <v>261</v>
      </c>
      <c r="AP17" s="110" t="s">
        <v>268</v>
      </c>
      <c r="AQ17" s="5"/>
      <c r="AR17" s="84">
        <v>20</v>
      </c>
      <c r="AS17" s="88">
        <v>1044.5999999999999</v>
      </c>
      <c r="AT17" s="89">
        <v>18</v>
      </c>
      <c r="AU17" s="89">
        <v>0</v>
      </c>
      <c r="AV17" s="89">
        <v>18</v>
      </c>
      <c r="AW17" s="89">
        <v>0</v>
      </c>
      <c r="AX17" s="89">
        <v>18</v>
      </c>
      <c r="AY17" s="89">
        <v>0</v>
      </c>
      <c r="AZ17" s="89">
        <v>18</v>
      </c>
      <c r="BA17" s="89">
        <v>0</v>
      </c>
      <c r="BB17" s="89">
        <v>0</v>
      </c>
      <c r="BC17" s="89">
        <v>0</v>
      </c>
      <c r="BD17" s="89">
        <v>0</v>
      </c>
      <c r="BE17" s="89">
        <v>0</v>
      </c>
      <c r="BF17" s="89">
        <v>20</v>
      </c>
      <c r="BG17" s="89">
        <v>1044.5999999999999</v>
      </c>
      <c r="BH17" s="88">
        <v>0</v>
      </c>
      <c r="BI17" s="89">
        <f t="shared" si="0"/>
        <v>1044.5999999999999</v>
      </c>
      <c r="BJ17" s="89">
        <v>0</v>
      </c>
      <c r="BL17" s="90">
        <v>16709.47</v>
      </c>
      <c r="BM17" s="90">
        <v>1570.5800000000004</v>
      </c>
      <c r="BN17" s="90">
        <v>0</v>
      </c>
      <c r="BO17" s="90">
        <v>1570.5800000000004</v>
      </c>
      <c r="BP17" s="90">
        <v>0</v>
      </c>
      <c r="BQ17" s="5"/>
      <c r="BR17" s="6">
        <v>219360.60000000003</v>
      </c>
      <c r="BS17" s="6">
        <v>17.499569213095928</v>
      </c>
      <c r="BT17" s="6">
        <v>219360.60000000003</v>
      </c>
      <c r="BU17" s="6">
        <v>17.499569213095928</v>
      </c>
      <c r="BV17" s="6">
        <v>239001.59999999998</v>
      </c>
      <c r="BW17" s="6">
        <v>19.066436913651156</v>
      </c>
      <c r="BX17" s="5"/>
      <c r="BY17" s="91">
        <v>2</v>
      </c>
      <c r="BZ17" s="91">
        <v>0</v>
      </c>
      <c r="CA17" s="91">
        <v>5</v>
      </c>
      <c r="CB17" s="91">
        <v>13</v>
      </c>
      <c r="CC17" s="91">
        <v>0</v>
      </c>
      <c r="CD17" s="91">
        <v>0</v>
      </c>
      <c r="CF17" s="91">
        <v>2</v>
      </c>
      <c r="CG17" s="91">
        <v>0</v>
      </c>
      <c r="CH17" s="91">
        <v>5</v>
      </c>
      <c r="CI17" s="91">
        <v>13</v>
      </c>
      <c r="CJ17" s="91">
        <v>0</v>
      </c>
      <c r="CK17" s="91">
        <v>0</v>
      </c>
      <c r="CM17" s="91">
        <v>0</v>
      </c>
      <c r="CN17" s="91">
        <v>0</v>
      </c>
      <c r="CO17" s="91">
        <v>0</v>
      </c>
      <c r="CP17" s="91">
        <v>0</v>
      </c>
      <c r="CQ17" s="91">
        <v>0</v>
      </c>
      <c r="CR17" s="91">
        <v>0</v>
      </c>
      <c r="CT17" s="92">
        <v>67.8</v>
      </c>
      <c r="CU17" s="92">
        <v>0</v>
      </c>
      <c r="CV17" s="92">
        <v>193</v>
      </c>
      <c r="CW17" s="92">
        <v>783.8</v>
      </c>
      <c r="CX17" s="92">
        <v>0</v>
      </c>
      <c r="CY17" s="92">
        <v>0</v>
      </c>
      <c r="DA17" s="92">
        <v>33.9</v>
      </c>
      <c r="DB17" s="92" t="s">
        <v>100</v>
      </c>
      <c r="DC17" s="92">
        <v>38.6</v>
      </c>
      <c r="DD17" s="92">
        <v>60.292307692307688</v>
      </c>
      <c r="DE17" s="92" t="s">
        <v>100</v>
      </c>
      <c r="DF17" s="92" t="s">
        <v>100</v>
      </c>
      <c r="DH17" s="92">
        <v>67.8</v>
      </c>
      <c r="DI17" s="92">
        <v>0</v>
      </c>
      <c r="DJ17" s="92">
        <v>193</v>
      </c>
      <c r="DK17" s="92">
        <v>783.8</v>
      </c>
      <c r="DL17" s="92">
        <v>0</v>
      </c>
      <c r="DM17" s="92">
        <v>0</v>
      </c>
      <c r="DO17" s="92">
        <v>0</v>
      </c>
      <c r="DP17" s="92">
        <v>0</v>
      </c>
      <c r="DQ17" s="92">
        <v>0</v>
      </c>
      <c r="DR17" s="92">
        <v>0</v>
      </c>
      <c r="DS17" s="92">
        <v>0</v>
      </c>
      <c r="DT17" s="92">
        <v>0</v>
      </c>
      <c r="DV17" s="93">
        <v>1261.8</v>
      </c>
      <c r="DW17" s="93">
        <v>0</v>
      </c>
      <c r="DX17" s="93">
        <v>3407.5</v>
      </c>
      <c r="DY17" s="93">
        <v>12040.17</v>
      </c>
      <c r="DZ17" s="93">
        <v>0</v>
      </c>
      <c r="EA17" s="93">
        <v>0</v>
      </c>
      <c r="EC17" s="94">
        <v>18.610619469026549</v>
      </c>
      <c r="ED17" s="94" t="s">
        <v>100</v>
      </c>
      <c r="EE17" s="94">
        <v>17.655440414507773</v>
      </c>
      <c r="EF17" s="94">
        <v>15.361278387343711</v>
      </c>
      <c r="EG17" s="94" t="s">
        <v>100</v>
      </c>
      <c r="EH17" s="94" t="s">
        <v>100</v>
      </c>
      <c r="EJ17" s="90">
        <v>18</v>
      </c>
      <c r="EK17" s="90">
        <v>0</v>
      </c>
      <c r="EL17" s="90">
        <v>16</v>
      </c>
      <c r="EM17" s="90">
        <v>18</v>
      </c>
      <c r="EN17" s="90">
        <v>0</v>
      </c>
      <c r="EO17" s="90">
        <v>0</v>
      </c>
      <c r="EQ17" s="6">
        <v>0</v>
      </c>
      <c r="ER17" s="6">
        <v>83.333333333333329</v>
      </c>
      <c r="ES17" s="6">
        <v>0</v>
      </c>
      <c r="EU17" s="6">
        <v>1220.3999999999999</v>
      </c>
      <c r="EV17" s="6">
        <v>0</v>
      </c>
      <c r="EW17" s="6">
        <v>3088</v>
      </c>
      <c r="EX17" s="6">
        <v>14108.4</v>
      </c>
      <c r="EY17" s="6">
        <v>0</v>
      </c>
      <c r="EZ17" s="6">
        <v>0</v>
      </c>
      <c r="FB17" s="6">
        <v>0</v>
      </c>
      <c r="FC17" s="6">
        <v>1500</v>
      </c>
      <c r="FD17" s="6">
        <v>0</v>
      </c>
      <c r="FF17" s="6">
        <v>1261.8</v>
      </c>
      <c r="FG17" s="6">
        <v>0</v>
      </c>
      <c r="FH17" s="6">
        <v>3407.5</v>
      </c>
      <c r="FI17" s="6">
        <v>12040.17</v>
      </c>
      <c r="FJ17" s="6">
        <v>0</v>
      </c>
      <c r="FK17" s="6">
        <v>0</v>
      </c>
      <c r="FM17" s="6">
        <v>0</v>
      </c>
      <c r="FN17" s="6">
        <v>1570.5800000000004</v>
      </c>
      <c r="FO17" s="6">
        <v>0</v>
      </c>
      <c r="FQ17" s="95">
        <v>0.15</v>
      </c>
      <c r="FS17" s="7">
        <v>-21.252153934520393</v>
      </c>
      <c r="FT17" s="7">
        <v>-9154.9500000000007</v>
      </c>
      <c r="FU17" s="7">
        <v>367.14471000000003</v>
      </c>
      <c r="FV17" s="7">
        <v>-4060</v>
      </c>
    </row>
    <row r="18" spans="1:178">
      <c r="A18" s="83" t="s">
        <v>177</v>
      </c>
      <c r="B18" s="131" t="s">
        <v>263</v>
      </c>
      <c r="C18" s="84">
        <v>54</v>
      </c>
      <c r="D18" s="3" t="s">
        <v>131</v>
      </c>
      <c r="E18" s="84" t="s">
        <v>178</v>
      </c>
      <c r="F18" s="84" t="s">
        <v>179</v>
      </c>
      <c r="G18" s="84" t="s">
        <v>90</v>
      </c>
      <c r="H18" s="84" t="s">
        <v>31</v>
      </c>
      <c r="I18" s="85">
        <v>94</v>
      </c>
      <c r="J18" s="4"/>
      <c r="K18" s="85" t="s">
        <v>91</v>
      </c>
      <c r="L18" s="85" t="s">
        <v>122</v>
      </c>
      <c r="M18" s="85" t="s">
        <v>108</v>
      </c>
      <c r="N18" s="85" t="s">
        <v>31</v>
      </c>
      <c r="O18" s="85" t="s">
        <v>33</v>
      </c>
      <c r="P18" s="85">
        <v>0</v>
      </c>
      <c r="Q18" s="85">
        <v>0</v>
      </c>
      <c r="R18" s="85">
        <v>26</v>
      </c>
      <c r="S18" s="85">
        <v>0</v>
      </c>
      <c r="T18" s="85">
        <v>0</v>
      </c>
      <c r="U18" s="85">
        <v>0</v>
      </c>
      <c r="V18" s="85">
        <v>0</v>
      </c>
      <c r="W18" s="86" t="s">
        <v>94</v>
      </c>
      <c r="X18" s="86" t="s">
        <v>95</v>
      </c>
      <c r="Y18" s="86" t="s">
        <v>94</v>
      </c>
      <c r="Z18" s="86" t="s">
        <v>95</v>
      </c>
      <c r="AA18" s="5"/>
      <c r="AB18" s="85" t="s">
        <v>96</v>
      </c>
      <c r="AC18" s="85" t="s">
        <v>97</v>
      </c>
      <c r="AD18" s="87">
        <v>44182.5</v>
      </c>
      <c r="AE18" s="87">
        <v>44960</v>
      </c>
      <c r="AF18" s="5"/>
      <c r="AG18" s="85" t="s">
        <v>98</v>
      </c>
      <c r="AH18" s="85" t="s">
        <v>99</v>
      </c>
      <c r="AI18" s="85" t="s">
        <v>100</v>
      </c>
      <c r="AJ18" s="85"/>
      <c r="AK18" s="85"/>
      <c r="AL18" s="85"/>
      <c r="AM18" s="85" t="s">
        <v>99</v>
      </c>
      <c r="AN18" s="126">
        <v>0.35630000000000001</v>
      </c>
      <c r="AO18" s="85" t="s">
        <v>269</v>
      </c>
      <c r="AP18" s="110" t="s">
        <v>268</v>
      </c>
      <c r="AQ18" s="5"/>
      <c r="AR18" s="84">
        <v>26</v>
      </c>
      <c r="AS18" s="88">
        <v>2335.85</v>
      </c>
      <c r="AT18" s="97">
        <v>26</v>
      </c>
      <c r="AU18" s="89">
        <v>0</v>
      </c>
      <c r="AV18" s="89">
        <v>26</v>
      </c>
      <c r="AW18" s="89">
        <v>0</v>
      </c>
      <c r="AX18" s="89">
        <v>26</v>
      </c>
      <c r="AY18" s="89">
        <v>0</v>
      </c>
      <c r="AZ18" s="89">
        <v>26</v>
      </c>
      <c r="BA18" s="89">
        <v>0</v>
      </c>
      <c r="BB18" s="89">
        <v>0</v>
      </c>
      <c r="BC18" s="89">
        <v>0</v>
      </c>
      <c r="BD18" s="89">
        <v>0</v>
      </c>
      <c r="BE18" s="89">
        <v>0</v>
      </c>
      <c r="BF18" s="89">
        <v>26</v>
      </c>
      <c r="BG18" s="89">
        <v>2335.85</v>
      </c>
      <c r="BH18" s="88">
        <v>0</v>
      </c>
      <c r="BI18" s="89">
        <f t="shared" si="0"/>
        <v>2335.85</v>
      </c>
      <c r="BJ18" s="89">
        <v>0</v>
      </c>
      <c r="BL18" s="90">
        <v>33971.560000000005</v>
      </c>
      <c r="BM18" s="90">
        <v>1531.7999999999997</v>
      </c>
      <c r="BN18" s="90">
        <v>0</v>
      </c>
      <c r="BO18" s="90">
        <v>1531.7999999999997</v>
      </c>
      <c r="BP18" s="90">
        <v>0</v>
      </c>
      <c r="BQ18" s="5"/>
      <c r="BR18" s="6">
        <v>426040.32000000007</v>
      </c>
      <c r="BS18" s="6">
        <v>15.199332148896547</v>
      </c>
      <c r="BT18" s="6">
        <v>426040.32000000007</v>
      </c>
      <c r="BU18" s="6">
        <v>15.199332148896547</v>
      </c>
      <c r="BV18" s="6">
        <v>438478.8000000001</v>
      </c>
      <c r="BW18" s="6">
        <v>15.643084958366336</v>
      </c>
      <c r="BX18" s="5"/>
      <c r="BY18" s="91">
        <v>0</v>
      </c>
      <c r="BZ18" s="91">
        <v>0</v>
      </c>
      <c r="CA18" s="91">
        <v>2</v>
      </c>
      <c r="CB18" s="91">
        <v>0</v>
      </c>
      <c r="CC18" s="91">
        <v>22</v>
      </c>
      <c r="CD18" s="91">
        <v>2</v>
      </c>
      <c r="CF18" s="91">
        <v>0</v>
      </c>
      <c r="CG18" s="91">
        <v>0</v>
      </c>
      <c r="CH18" s="91">
        <v>2</v>
      </c>
      <c r="CI18" s="91">
        <v>0</v>
      </c>
      <c r="CJ18" s="91">
        <v>22</v>
      </c>
      <c r="CK18" s="91">
        <v>2</v>
      </c>
      <c r="CM18" s="91">
        <v>0</v>
      </c>
      <c r="CN18" s="91">
        <v>0</v>
      </c>
      <c r="CO18" s="91">
        <v>0</v>
      </c>
      <c r="CP18" s="91">
        <v>0</v>
      </c>
      <c r="CQ18" s="91">
        <v>0</v>
      </c>
      <c r="CR18" s="91">
        <v>0</v>
      </c>
      <c r="CT18" s="92">
        <v>0</v>
      </c>
      <c r="CU18" s="92">
        <v>0</v>
      </c>
      <c r="CV18" s="92">
        <v>98.16</v>
      </c>
      <c r="CW18" s="92">
        <v>0</v>
      </c>
      <c r="CX18" s="92">
        <v>1983.5200000000004</v>
      </c>
      <c r="CY18" s="92">
        <v>254.17000000000002</v>
      </c>
      <c r="DA18" s="92" t="s">
        <v>100</v>
      </c>
      <c r="DB18" s="92" t="s">
        <v>100</v>
      </c>
      <c r="DC18" s="92">
        <v>49.08</v>
      </c>
      <c r="DD18" s="92" t="s">
        <v>100</v>
      </c>
      <c r="DE18" s="92">
        <v>90.160000000000025</v>
      </c>
      <c r="DF18" s="92">
        <v>127.08500000000001</v>
      </c>
      <c r="DH18" s="92">
        <v>0</v>
      </c>
      <c r="DI18" s="92">
        <v>0</v>
      </c>
      <c r="DJ18" s="92">
        <v>98.16</v>
      </c>
      <c r="DK18" s="92">
        <v>0</v>
      </c>
      <c r="DL18" s="92">
        <v>1983.5200000000004</v>
      </c>
      <c r="DM18" s="92">
        <v>254.17000000000002</v>
      </c>
      <c r="DO18" s="92">
        <v>0</v>
      </c>
      <c r="DP18" s="92">
        <v>0</v>
      </c>
      <c r="DQ18" s="92">
        <v>0</v>
      </c>
      <c r="DR18" s="92">
        <v>0</v>
      </c>
      <c r="DS18" s="92">
        <v>0</v>
      </c>
      <c r="DT18" s="92">
        <v>0</v>
      </c>
      <c r="DV18" s="93">
        <v>0</v>
      </c>
      <c r="DW18" s="93">
        <v>0</v>
      </c>
      <c r="DX18" s="93">
        <v>1821.1399999999999</v>
      </c>
      <c r="DY18" s="93">
        <v>0</v>
      </c>
      <c r="DZ18" s="93">
        <v>28753.800000000003</v>
      </c>
      <c r="EA18" s="93">
        <v>3396.62</v>
      </c>
      <c r="EC18" s="94" t="s">
        <v>100</v>
      </c>
      <c r="ED18" s="94" t="s">
        <v>100</v>
      </c>
      <c r="EE18" s="94">
        <v>18.55277098614507</v>
      </c>
      <c r="EF18" s="94" t="s">
        <v>100</v>
      </c>
      <c r="EG18" s="94">
        <v>14.496349923368555</v>
      </c>
      <c r="EH18" s="94">
        <v>13.36357555966479</v>
      </c>
      <c r="EJ18" s="90">
        <v>0</v>
      </c>
      <c r="EK18" s="90">
        <v>0</v>
      </c>
      <c r="EL18" s="90">
        <v>17</v>
      </c>
      <c r="EM18" s="90">
        <v>0</v>
      </c>
      <c r="EN18" s="90">
        <v>15</v>
      </c>
      <c r="EO18" s="90">
        <v>14</v>
      </c>
      <c r="EQ18" s="6">
        <v>0</v>
      </c>
      <c r="ER18" s="6">
        <v>60</v>
      </c>
      <c r="ES18" s="6">
        <v>0</v>
      </c>
      <c r="EU18" s="6">
        <v>0</v>
      </c>
      <c r="EV18" s="6">
        <v>0</v>
      </c>
      <c r="EW18" s="6">
        <v>1668.72</v>
      </c>
      <c r="EX18" s="6">
        <v>0</v>
      </c>
      <c r="EY18" s="6">
        <v>29752.800000000007</v>
      </c>
      <c r="EZ18" s="6">
        <v>3558.38</v>
      </c>
      <c r="FB18" s="6">
        <v>0</v>
      </c>
      <c r="FC18" s="6">
        <v>1560</v>
      </c>
      <c r="FD18" s="6">
        <v>0</v>
      </c>
      <c r="FF18" s="6">
        <v>0</v>
      </c>
      <c r="FG18" s="6">
        <v>0</v>
      </c>
      <c r="FH18" s="6">
        <v>1821.1399999999999</v>
      </c>
      <c r="FI18" s="6">
        <v>0</v>
      </c>
      <c r="FJ18" s="6">
        <v>28753.800000000003</v>
      </c>
      <c r="FK18" s="6">
        <v>3396.62</v>
      </c>
      <c r="FM18" s="6">
        <v>0</v>
      </c>
      <c r="FN18" s="6">
        <v>1531.7999999999997</v>
      </c>
      <c r="FO18" s="6">
        <v>0</v>
      </c>
      <c r="FQ18" s="95">
        <v>0.12</v>
      </c>
      <c r="FS18" s="7">
        <v>-17.980606631418965</v>
      </c>
      <c r="FT18" s="7">
        <v>-32767.350000000002</v>
      </c>
      <c r="FU18" s="7">
        <v>273.5</v>
      </c>
      <c r="FV18" s="7">
        <v>-5602.9376400000019</v>
      </c>
    </row>
    <row r="19" spans="1:178">
      <c r="A19" s="83" t="s">
        <v>146</v>
      </c>
      <c r="B19" s="131" t="s">
        <v>263</v>
      </c>
      <c r="C19" s="84">
        <v>59</v>
      </c>
      <c r="D19" s="3" t="s">
        <v>88</v>
      </c>
      <c r="E19" s="84" t="s">
        <v>147</v>
      </c>
      <c r="F19" s="84" t="s">
        <v>148</v>
      </c>
      <c r="G19" s="84" t="s">
        <v>90</v>
      </c>
      <c r="H19" s="84" t="s">
        <v>31</v>
      </c>
      <c r="I19" s="85">
        <v>78</v>
      </c>
      <c r="J19" s="4"/>
      <c r="K19" s="85" t="s">
        <v>129</v>
      </c>
      <c r="L19" s="85" t="s">
        <v>122</v>
      </c>
      <c r="M19" s="85" t="s">
        <v>149</v>
      </c>
      <c r="N19" s="85" t="s">
        <v>32</v>
      </c>
      <c r="O19" s="85" t="s">
        <v>32</v>
      </c>
      <c r="P19" s="85">
        <v>0</v>
      </c>
      <c r="Q19" s="85">
        <v>16</v>
      </c>
      <c r="R19" s="85">
        <v>4</v>
      </c>
      <c r="S19" s="85">
        <v>0</v>
      </c>
      <c r="T19" s="85">
        <v>0</v>
      </c>
      <c r="U19" s="85">
        <v>0</v>
      </c>
      <c r="V19" s="85">
        <v>0</v>
      </c>
      <c r="W19" s="86" t="s">
        <v>150</v>
      </c>
      <c r="X19" s="86" t="s">
        <v>95</v>
      </c>
      <c r="Y19" s="86" t="s">
        <v>150</v>
      </c>
      <c r="Z19" s="86" t="s">
        <v>95</v>
      </c>
      <c r="AA19" s="5"/>
      <c r="AB19" s="85" t="s">
        <v>96</v>
      </c>
      <c r="AC19" s="85" t="s">
        <v>97</v>
      </c>
      <c r="AD19" s="87">
        <v>44280.5</v>
      </c>
      <c r="AE19" s="87">
        <v>45035</v>
      </c>
      <c r="AF19" s="5"/>
      <c r="AG19" s="85" t="s">
        <v>98</v>
      </c>
      <c r="AH19" s="85" t="s">
        <v>99</v>
      </c>
      <c r="AI19" s="85" t="s">
        <v>100</v>
      </c>
      <c r="AJ19" s="85"/>
      <c r="AK19" s="85"/>
      <c r="AL19" s="85"/>
      <c r="AM19" s="85" t="s">
        <v>99</v>
      </c>
      <c r="AN19" s="126">
        <v>0.20399999999999999</v>
      </c>
      <c r="AO19" s="85" t="s">
        <v>262</v>
      </c>
      <c r="AP19" s="110" t="s">
        <v>307</v>
      </c>
      <c r="AQ19" s="5"/>
      <c r="AR19" s="84">
        <v>20</v>
      </c>
      <c r="AS19" s="88">
        <v>1500.8000000000002</v>
      </c>
      <c r="AT19" s="89">
        <v>21</v>
      </c>
      <c r="AU19" s="89">
        <v>0</v>
      </c>
      <c r="AV19" s="89">
        <v>21</v>
      </c>
      <c r="AW19" s="89">
        <v>0</v>
      </c>
      <c r="AX19" s="89">
        <v>21</v>
      </c>
      <c r="AY19" s="89">
        <v>0</v>
      </c>
      <c r="AZ19" s="89">
        <v>21</v>
      </c>
      <c r="BA19" s="89">
        <v>0</v>
      </c>
      <c r="BB19" s="89">
        <v>0</v>
      </c>
      <c r="BC19" s="89">
        <v>0</v>
      </c>
      <c r="BD19" s="89">
        <v>0</v>
      </c>
      <c r="BE19" s="89">
        <v>0</v>
      </c>
      <c r="BF19" s="89">
        <v>20</v>
      </c>
      <c r="BG19" s="89">
        <v>1500.8000000000002</v>
      </c>
      <c r="BH19" s="88">
        <v>0</v>
      </c>
      <c r="BI19" s="89">
        <f t="shared" si="0"/>
        <v>1500.8000000000002</v>
      </c>
      <c r="BJ19" s="89">
        <v>0</v>
      </c>
      <c r="BL19" s="90">
        <v>20703.760000000002</v>
      </c>
      <c r="BM19" s="90">
        <v>1177.8</v>
      </c>
      <c r="BN19" s="90">
        <v>0</v>
      </c>
      <c r="BO19" s="90">
        <v>1177.8</v>
      </c>
      <c r="BP19" s="90">
        <v>0</v>
      </c>
      <c r="BQ19" s="5"/>
      <c r="BR19" s="6">
        <v>262578.72000000003</v>
      </c>
      <c r="BS19" s="6">
        <v>14.579930703624738</v>
      </c>
      <c r="BT19" s="6">
        <v>262578.72000000003</v>
      </c>
      <c r="BU19" s="6">
        <v>14.579930703624738</v>
      </c>
      <c r="BV19" s="6">
        <v>251874.71999999997</v>
      </c>
      <c r="BW19" s="6">
        <v>13.985581023454159</v>
      </c>
      <c r="BX19" s="5"/>
      <c r="BY19" s="91">
        <v>0</v>
      </c>
      <c r="BZ19" s="91">
        <v>0</v>
      </c>
      <c r="CA19" s="91">
        <v>0</v>
      </c>
      <c r="CB19" s="91">
        <v>7</v>
      </c>
      <c r="CC19" s="91">
        <v>10</v>
      </c>
      <c r="CD19" s="91">
        <v>3</v>
      </c>
      <c r="CF19" s="91">
        <v>0</v>
      </c>
      <c r="CG19" s="91">
        <v>0</v>
      </c>
      <c r="CH19" s="91">
        <v>0</v>
      </c>
      <c r="CI19" s="91">
        <v>7</v>
      </c>
      <c r="CJ19" s="91">
        <v>10</v>
      </c>
      <c r="CK19" s="91">
        <v>3</v>
      </c>
      <c r="CM19" s="91">
        <v>0</v>
      </c>
      <c r="CN19" s="91">
        <v>0</v>
      </c>
      <c r="CO19" s="91">
        <v>0</v>
      </c>
      <c r="CP19" s="91">
        <v>0</v>
      </c>
      <c r="CQ19" s="91">
        <v>0</v>
      </c>
      <c r="CR19" s="91">
        <v>0</v>
      </c>
      <c r="CT19" s="92">
        <v>0</v>
      </c>
      <c r="CU19" s="92">
        <v>0</v>
      </c>
      <c r="CV19" s="92">
        <v>0</v>
      </c>
      <c r="CW19" s="92">
        <v>429.15999999999997</v>
      </c>
      <c r="CX19" s="92">
        <v>797.31</v>
      </c>
      <c r="CY19" s="92">
        <v>274.33</v>
      </c>
      <c r="DA19" s="92" t="s">
        <v>100</v>
      </c>
      <c r="DB19" s="92" t="s">
        <v>100</v>
      </c>
      <c r="DC19" s="92" t="s">
        <v>100</v>
      </c>
      <c r="DD19" s="92">
        <v>61.308571428571426</v>
      </c>
      <c r="DE19" s="92">
        <v>79.730999999999995</v>
      </c>
      <c r="DF19" s="92">
        <v>91.443333333333328</v>
      </c>
      <c r="DH19" s="92">
        <v>0</v>
      </c>
      <c r="DI19" s="92">
        <v>0</v>
      </c>
      <c r="DJ19" s="92">
        <v>0</v>
      </c>
      <c r="DK19" s="92">
        <v>429.15999999999997</v>
      </c>
      <c r="DL19" s="92">
        <v>797.31</v>
      </c>
      <c r="DM19" s="92">
        <v>274.33</v>
      </c>
      <c r="DO19" s="92">
        <v>0</v>
      </c>
      <c r="DP19" s="92">
        <v>0</v>
      </c>
      <c r="DQ19" s="92">
        <v>0</v>
      </c>
      <c r="DR19" s="92">
        <v>0</v>
      </c>
      <c r="DS19" s="92">
        <v>0</v>
      </c>
      <c r="DT19" s="92">
        <v>0</v>
      </c>
      <c r="DV19" s="93">
        <v>0</v>
      </c>
      <c r="DW19" s="93">
        <v>0</v>
      </c>
      <c r="DX19" s="93">
        <v>0</v>
      </c>
      <c r="DY19" s="93">
        <v>5799.39</v>
      </c>
      <c r="DZ19" s="93">
        <v>11085.24</v>
      </c>
      <c r="EA19" s="93">
        <v>3819.13</v>
      </c>
      <c r="EC19" s="94" t="s">
        <v>100</v>
      </c>
      <c r="ED19" s="94" t="s">
        <v>100</v>
      </c>
      <c r="EE19" s="94" t="s">
        <v>100</v>
      </c>
      <c r="EF19" s="94">
        <v>13.513351663715166</v>
      </c>
      <c r="EG19" s="94">
        <v>13.903299845731272</v>
      </c>
      <c r="EH19" s="94">
        <v>13.921663689716766</v>
      </c>
      <c r="EJ19" s="90">
        <v>0</v>
      </c>
      <c r="EK19" s="90">
        <v>0</v>
      </c>
      <c r="EL19" s="90">
        <v>0</v>
      </c>
      <c r="EM19" s="90">
        <v>14</v>
      </c>
      <c r="EN19" s="90">
        <v>13</v>
      </c>
      <c r="EO19" s="90">
        <v>13</v>
      </c>
      <c r="EQ19" s="6">
        <v>0</v>
      </c>
      <c r="ER19" s="6">
        <v>50</v>
      </c>
      <c r="ES19" s="6">
        <v>0</v>
      </c>
      <c r="EU19" s="6">
        <v>0</v>
      </c>
      <c r="EV19" s="6">
        <v>0</v>
      </c>
      <c r="EW19" s="6">
        <v>0</v>
      </c>
      <c r="EX19" s="6">
        <v>6008.24</v>
      </c>
      <c r="EY19" s="6">
        <v>10365.029999999999</v>
      </c>
      <c r="EZ19" s="6">
        <v>3566.29</v>
      </c>
      <c r="FB19" s="6">
        <v>0</v>
      </c>
      <c r="FC19" s="6">
        <v>1050</v>
      </c>
      <c r="FD19" s="6">
        <v>0</v>
      </c>
      <c r="FF19" s="6">
        <v>0</v>
      </c>
      <c r="FG19" s="6">
        <v>0</v>
      </c>
      <c r="FH19" s="6">
        <v>0</v>
      </c>
      <c r="FI19" s="6">
        <v>5799.39</v>
      </c>
      <c r="FJ19" s="6">
        <v>11085.24</v>
      </c>
      <c r="FK19" s="6">
        <v>3819.13</v>
      </c>
      <c r="FM19" s="6">
        <v>0</v>
      </c>
      <c r="FN19" s="6">
        <v>1177.8</v>
      </c>
      <c r="FO19" s="6">
        <v>0</v>
      </c>
      <c r="FQ19" s="95">
        <v>0</v>
      </c>
      <c r="FS19" s="7">
        <v>-18.390191897654589</v>
      </c>
      <c r="FT19" s="7">
        <v>-9110.3664000000008</v>
      </c>
      <c r="FU19" s="7">
        <v>273.5</v>
      </c>
      <c r="FV19" s="7">
        <v>-4048.2220849619066</v>
      </c>
    </row>
    <row r="20" spans="1:178">
      <c r="A20" s="83" t="s">
        <v>159</v>
      </c>
      <c r="B20" s="131" t="s">
        <v>263</v>
      </c>
      <c r="C20" s="84">
        <v>70</v>
      </c>
      <c r="D20" s="3" t="s">
        <v>88</v>
      </c>
      <c r="E20" s="84" t="s">
        <v>160</v>
      </c>
      <c r="F20" s="84" t="s">
        <v>161</v>
      </c>
      <c r="G20" s="84" t="s">
        <v>90</v>
      </c>
      <c r="H20" s="84" t="s">
        <v>31</v>
      </c>
      <c r="I20" s="85">
        <v>78</v>
      </c>
      <c r="J20" s="4"/>
      <c r="K20" s="85" t="s">
        <v>162</v>
      </c>
      <c r="L20" s="85" t="s">
        <v>92</v>
      </c>
      <c r="M20" s="85" t="s">
        <v>123</v>
      </c>
      <c r="N20" s="85" t="s">
        <v>32</v>
      </c>
      <c r="O20" s="85" t="s">
        <v>33</v>
      </c>
      <c r="P20" s="85">
        <v>0</v>
      </c>
      <c r="Q20" s="85">
        <v>0</v>
      </c>
      <c r="R20" s="85">
        <v>22</v>
      </c>
      <c r="S20" s="85">
        <v>0</v>
      </c>
      <c r="T20" s="85">
        <v>0</v>
      </c>
      <c r="U20" s="85">
        <v>0</v>
      </c>
      <c r="V20" s="85">
        <v>0</v>
      </c>
      <c r="W20" s="86" t="s">
        <v>94</v>
      </c>
      <c r="X20" s="86" t="s">
        <v>95</v>
      </c>
      <c r="Y20" s="86" t="s">
        <v>94</v>
      </c>
      <c r="Z20" s="86" t="s">
        <v>95</v>
      </c>
      <c r="AA20" s="5"/>
      <c r="AB20" s="85" t="s">
        <v>96</v>
      </c>
      <c r="AC20" s="85" t="s">
        <v>97</v>
      </c>
      <c r="AD20" s="87">
        <v>44161.5</v>
      </c>
      <c r="AE20" s="87">
        <v>45023</v>
      </c>
      <c r="AF20" s="5"/>
      <c r="AG20" s="85" t="s">
        <v>98</v>
      </c>
      <c r="AH20" s="85" t="s">
        <v>99</v>
      </c>
      <c r="AI20" s="85" t="s">
        <v>100</v>
      </c>
      <c r="AJ20" s="85"/>
      <c r="AK20" s="85"/>
      <c r="AL20" s="85"/>
      <c r="AM20" s="85" t="s">
        <v>99</v>
      </c>
      <c r="AN20" s="126">
        <v>0.65300000000000002</v>
      </c>
      <c r="AO20" s="85" t="s">
        <v>294</v>
      </c>
      <c r="AP20" s="110" t="s">
        <v>295</v>
      </c>
      <c r="AQ20" s="5"/>
      <c r="AR20" s="84">
        <v>22</v>
      </c>
      <c r="AS20" s="88">
        <v>1318.8999999999999</v>
      </c>
      <c r="AT20" s="89">
        <v>22</v>
      </c>
      <c r="AU20" s="89">
        <v>0</v>
      </c>
      <c r="AV20" s="89">
        <v>10</v>
      </c>
      <c r="AW20" s="89">
        <v>12</v>
      </c>
      <c r="AX20" s="89">
        <v>22</v>
      </c>
      <c r="AY20" s="89">
        <v>0</v>
      </c>
      <c r="AZ20" s="89">
        <v>10</v>
      </c>
      <c r="BA20" s="89">
        <v>12</v>
      </c>
      <c r="BB20" s="89">
        <v>0</v>
      </c>
      <c r="BC20" s="89">
        <v>0</v>
      </c>
      <c r="BD20" s="89">
        <v>0</v>
      </c>
      <c r="BE20" s="89">
        <v>0</v>
      </c>
      <c r="BF20" s="89">
        <v>22</v>
      </c>
      <c r="BG20" s="89">
        <v>1318.8999999999999</v>
      </c>
      <c r="BH20" s="88">
        <v>0</v>
      </c>
      <c r="BI20" s="89">
        <f t="shared" si="0"/>
        <v>1318.8999999999999</v>
      </c>
      <c r="BJ20" s="89">
        <v>0</v>
      </c>
      <c r="BL20" s="90">
        <v>18141.32</v>
      </c>
      <c r="BM20" s="90">
        <v>1736.6999999999994</v>
      </c>
      <c r="BN20" s="90">
        <v>0</v>
      </c>
      <c r="BO20" s="90">
        <v>618.90000000000009</v>
      </c>
      <c r="BP20" s="90">
        <v>1117.7999999999993</v>
      </c>
      <c r="BQ20" s="5"/>
      <c r="BR20" s="6">
        <v>238536.24</v>
      </c>
      <c r="BS20" s="6">
        <v>15.071665782091136</v>
      </c>
      <c r="BT20" s="6">
        <v>238536.24</v>
      </c>
      <c r="BU20" s="6">
        <v>15.071665782091136</v>
      </c>
      <c r="BV20" s="6">
        <v>250695.19999999995</v>
      </c>
      <c r="BW20" s="6">
        <v>15.839917102636031</v>
      </c>
      <c r="BX20" s="5"/>
      <c r="BY20" s="91">
        <v>0</v>
      </c>
      <c r="BZ20" s="91">
        <v>0</v>
      </c>
      <c r="CA20" s="91">
        <v>8</v>
      </c>
      <c r="CB20" s="91">
        <v>7</v>
      </c>
      <c r="CC20" s="91">
        <v>7</v>
      </c>
      <c r="CD20" s="91">
        <v>0</v>
      </c>
      <c r="CF20" s="91">
        <v>0</v>
      </c>
      <c r="CG20" s="91">
        <v>0</v>
      </c>
      <c r="CH20" s="91">
        <v>8</v>
      </c>
      <c r="CI20" s="91">
        <v>7</v>
      </c>
      <c r="CJ20" s="91">
        <v>7</v>
      </c>
      <c r="CK20" s="91">
        <v>0</v>
      </c>
      <c r="CM20" s="91">
        <v>0</v>
      </c>
      <c r="CN20" s="91">
        <v>0</v>
      </c>
      <c r="CO20" s="91">
        <v>0</v>
      </c>
      <c r="CP20" s="91">
        <v>0</v>
      </c>
      <c r="CQ20" s="91">
        <v>0</v>
      </c>
      <c r="CR20" s="91">
        <v>0</v>
      </c>
      <c r="CT20" s="92">
        <v>0</v>
      </c>
      <c r="CU20" s="92">
        <v>0</v>
      </c>
      <c r="CV20" s="92">
        <v>347.36</v>
      </c>
      <c r="CW20" s="92">
        <v>419.73</v>
      </c>
      <c r="CX20" s="92">
        <v>551.80999999999995</v>
      </c>
      <c r="CY20" s="92">
        <v>0</v>
      </c>
      <c r="DA20" s="92" t="s">
        <v>100</v>
      </c>
      <c r="DB20" s="92" t="s">
        <v>100</v>
      </c>
      <c r="DC20" s="92">
        <v>43.42</v>
      </c>
      <c r="DD20" s="92">
        <v>59.961428571428577</v>
      </c>
      <c r="DE20" s="92">
        <v>78.83</v>
      </c>
      <c r="DF20" s="92" t="s">
        <v>100</v>
      </c>
      <c r="DH20" s="92">
        <v>0</v>
      </c>
      <c r="DI20" s="92">
        <v>0</v>
      </c>
      <c r="DJ20" s="92">
        <v>347.36</v>
      </c>
      <c r="DK20" s="92">
        <v>419.73</v>
      </c>
      <c r="DL20" s="92">
        <v>551.80999999999995</v>
      </c>
      <c r="DM20" s="92">
        <v>0</v>
      </c>
      <c r="DO20" s="92">
        <v>0</v>
      </c>
      <c r="DP20" s="92">
        <v>0</v>
      </c>
      <c r="DQ20" s="92">
        <v>0</v>
      </c>
      <c r="DR20" s="92">
        <v>0</v>
      </c>
      <c r="DS20" s="92">
        <v>0</v>
      </c>
      <c r="DT20" s="92">
        <v>0</v>
      </c>
      <c r="DV20" s="93">
        <v>0</v>
      </c>
      <c r="DW20" s="93">
        <v>0</v>
      </c>
      <c r="DX20" s="93">
        <v>5461.68</v>
      </c>
      <c r="DY20" s="93">
        <v>5723.55</v>
      </c>
      <c r="DZ20" s="93">
        <v>6956.0899999999992</v>
      </c>
      <c r="EA20" s="93">
        <v>0</v>
      </c>
      <c r="EC20" s="94" t="s">
        <v>100</v>
      </c>
      <c r="ED20" s="94" t="s">
        <v>100</v>
      </c>
      <c r="EE20" s="94">
        <v>15.723399355135882</v>
      </c>
      <c r="EF20" s="94">
        <v>13.63626617111</v>
      </c>
      <c r="EG20" s="94">
        <v>12.605951323825229</v>
      </c>
      <c r="EH20" s="94" t="s">
        <v>100</v>
      </c>
      <c r="EJ20" s="90">
        <v>0</v>
      </c>
      <c r="EK20" s="90">
        <v>0</v>
      </c>
      <c r="EL20" s="90">
        <v>17</v>
      </c>
      <c r="EM20" s="90">
        <v>15</v>
      </c>
      <c r="EN20" s="90">
        <v>13</v>
      </c>
      <c r="EO20" s="90">
        <v>0</v>
      </c>
      <c r="EQ20" s="6">
        <v>0</v>
      </c>
      <c r="ER20" s="6">
        <v>58.333333333333336</v>
      </c>
      <c r="ES20" s="6">
        <v>77.777777777777771</v>
      </c>
      <c r="EU20" s="6">
        <v>0</v>
      </c>
      <c r="EV20" s="6">
        <v>0</v>
      </c>
      <c r="EW20" s="6">
        <v>5905.12</v>
      </c>
      <c r="EX20" s="6">
        <v>6295.9500000000007</v>
      </c>
      <c r="EY20" s="6">
        <v>7173.5299999999988</v>
      </c>
      <c r="EZ20" s="6">
        <v>0</v>
      </c>
      <c r="FB20" s="6">
        <v>0</v>
      </c>
      <c r="FC20" s="6">
        <v>583.33333333333337</v>
      </c>
      <c r="FD20" s="6">
        <v>933.33333333333326</v>
      </c>
      <c r="FF20" s="6">
        <v>0</v>
      </c>
      <c r="FG20" s="6">
        <v>0</v>
      </c>
      <c r="FH20" s="6">
        <v>5461.68</v>
      </c>
      <c r="FI20" s="6">
        <v>5723.55</v>
      </c>
      <c r="FJ20" s="6">
        <v>6956.0899999999992</v>
      </c>
      <c r="FK20" s="6">
        <v>0</v>
      </c>
      <c r="FM20" s="6">
        <v>0</v>
      </c>
      <c r="FN20" s="6">
        <v>618.90000000000009</v>
      </c>
      <c r="FO20" s="6">
        <v>1117.7999999999993</v>
      </c>
      <c r="FQ20" s="95">
        <v>4.7619047619047623E-2</v>
      </c>
      <c r="FS20" s="7">
        <v>-27.674577299264538</v>
      </c>
      <c r="FT20" s="7">
        <v>-9230.9664000000012</v>
      </c>
      <c r="FU20" s="7">
        <v>272.00960827790095</v>
      </c>
      <c r="FV20" s="7">
        <v>-4340.5456999999997</v>
      </c>
    </row>
    <row r="21" spans="1:178">
      <c r="A21" s="83" t="s">
        <v>211</v>
      </c>
      <c r="B21" s="131" t="s">
        <v>263</v>
      </c>
      <c r="C21" s="84">
        <v>71</v>
      </c>
      <c r="D21" s="3" t="s">
        <v>88</v>
      </c>
      <c r="E21" s="84" t="s">
        <v>212</v>
      </c>
      <c r="F21" s="84" t="s">
        <v>213</v>
      </c>
      <c r="G21" s="84" t="s">
        <v>90</v>
      </c>
      <c r="H21" s="84" t="s">
        <v>31</v>
      </c>
      <c r="I21" s="85">
        <v>77</v>
      </c>
      <c r="J21" s="4"/>
      <c r="K21" s="85" t="s">
        <v>162</v>
      </c>
      <c r="L21" s="85" t="s">
        <v>158</v>
      </c>
      <c r="M21" s="85" t="s">
        <v>214</v>
      </c>
      <c r="N21" s="85" t="s">
        <v>31</v>
      </c>
      <c r="O21" s="85" t="s">
        <v>31</v>
      </c>
      <c r="P21" s="85">
        <v>45</v>
      </c>
      <c r="Q21" s="85">
        <v>0</v>
      </c>
      <c r="R21" s="85">
        <v>0</v>
      </c>
      <c r="S21" s="85">
        <v>0</v>
      </c>
      <c r="T21" s="85">
        <v>0</v>
      </c>
      <c r="U21" s="85">
        <v>0</v>
      </c>
      <c r="V21" s="85">
        <v>0</v>
      </c>
      <c r="W21" s="86" t="s">
        <v>110</v>
      </c>
      <c r="X21" s="86" t="s">
        <v>109</v>
      </c>
      <c r="Y21" s="86" t="s">
        <v>110</v>
      </c>
      <c r="Z21" s="86" t="s">
        <v>95</v>
      </c>
      <c r="AA21" s="5"/>
      <c r="AB21" s="85" t="s">
        <v>96</v>
      </c>
      <c r="AC21" s="85" t="s">
        <v>97</v>
      </c>
      <c r="AD21" s="87">
        <v>44180.5</v>
      </c>
      <c r="AE21" s="87">
        <v>45387</v>
      </c>
      <c r="AF21" s="5"/>
      <c r="AG21" s="85" t="s">
        <v>98</v>
      </c>
      <c r="AH21" s="85" t="s">
        <v>99</v>
      </c>
      <c r="AI21" s="85" t="s">
        <v>100</v>
      </c>
      <c r="AJ21" s="85"/>
      <c r="AK21" s="85"/>
      <c r="AL21" s="85" t="s">
        <v>99</v>
      </c>
      <c r="AM21" s="85"/>
      <c r="AN21" s="126">
        <v>0.4753</v>
      </c>
      <c r="AO21" s="85" t="s">
        <v>283</v>
      </c>
      <c r="AP21" s="110" t="s">
        <v>268</v>
      </c>
      <c r="AQ21" s="5"/>
      <c r="AR21" s="84">
        <v>46</v>
      </c>
      <c r="AS21" s="88">
        <v>2873.8999999999996</v>
      </c>
      <c r="AT21" s="97">
        <v>55</v>
      </c>
      <c r="AU21" s="89">
        <v>0</v>
      </c>
      <c r="AV21" s="89">
        <v>55</v>
      </c>
      <c r="AW21" s="89">
        <v>0</v>
      </c>
      <c r="AX21" s="89">
        <v>55</v>
      </c>
      <c r="AY21" s="89">
        <v>0</v>
      </c>
      <c r="AZ21" s="89">
        <v>55</v>
      </c>
      <c r="BA21" s="89">
        <v>0</v>
      </c>
      <c r="BB21" s="89">
        <v>0</v>
      </c>
      <c r="BC21" s="89">
        <v>0</v>
      </c>
      <c r="BD21" s="89">
        <v>0</v>
      </c>
      <c r="BE21" s="89">
        <v>0</v>
      </c>
      <c r="BF21" s="89">
        <v>46</v>
      </c>
      <c r="BG21" s="89">
        <v>2873.8999999999996</v>
      </c>
      <c r="BH21" s="88">
        <v>0</v>
      </c>
      <c r="BI21" s="89">
        <f t="shared" si="0"/>
        <v>2873.8999999999996</v>
      </c>
      <c r="BJ21" s="89">
        <v>0</v>
      </c>
      <c r="BL21" s="90">
        <v>40354.25</v>
      </c>
      <c r="BM21" s="90">
        <v>3249.1700000000019</v>
      </c>
      <c r="BN21" s="90">
        <v>0</v>
      </c>
      <c r="BO21" s="90">
        <v>3249.1700000000019</v>
      </c>
      <c r="BP21" s="90">
        <v>0</v>
      </c>
      <c r="BQ21" s="5"/>
      <c r="BR21" s="6">
        <v>523241.04</v>
      </c>
      <c r="BS21" s="6">
        <v>15.172211976756325</v>
      </c>
      <c r="BT21" s="6">
        <v>523241.04</v>
      </c>
      <c r="BU21" s="6">
        <v>15.172211976756325</v>
      </c>
      <c r="BV21" s="6">
        <v>519479.36000000004</v>
      </c>
      <c r="BW21" s="6">
        <v>15.063136040456063</v>
      </c>
      <c r="BX21" s="5"/>
      <c r="BY21" s="91">
        <v>0</v>
      </c>
      <c r="BZ21" s="91">
        <v>0</v>
      </c>
      <c r="CA21" s="91">
        <v>14</v>
      </c>
      <c r="CB21" s="91">
        <v>18</v>
      </c>
      <c r="CC21" s="91">
        <v>13</v>
      </c>
      <c r="CD21" s="91">
        <v>1</v>
      </c>
      <c r="CF21" s="91">
        <v>0</v>
      </c>
      <c r="CG21" s="91">
        <v>0</v>
      </c>
      <c r="CH21" s="91">
        <v>14</v>
      </c>
      <c r="CI21" s="91">
        <v>18</v>
      </c>
      <c r="CJ21" s="91">
        <v>13</v>
      </c>
      <c r="CK21" s="91">
        <v>1</v>
      </c>
      <c r="CM21" s="91">
        <v>0</v>
      </c>
      <c r="CN21" s="91">
        <v>0</v>
      </c>
      <c r="CO21" s="91">
        <v>0</v>
      </c>
      <c r="CP21" s="91">
        <v>0</v>
      </c>
      <c r="CQ21" s="91">
        <v>0</v>
      </c>
      <c r="CR21" s="91">
        <v>0</v>
      </c>
      <c r="CT21" s="92">
        <v>0</v>
      </c>
      <c r="CU21" s="92">
        <v>0</v>
      </c>
      <c r="CV21" s="92">
        <v>629.66</v>
      </c>
      <c r="CW21" s="92">
        <v>1105.8800000000001</v>
      </c>
      <c r="CX21" s="92">
        <v>1035.74</v>
      </c>
      <c r="CY21" s="92">
        <v>102.62</v>
      </c>
      <c r="DA21" s="92" t="s">
        <v>100</v>
      </c>
      <c r="DB21" s="92" t="s">
        <v>100</v>
      </c>
      <c r="DC21" s="92">
        <v>44.975714285714282</v>
      </c>
      <c r="DD21" s="92">
        <v>61.437777777777782</v>
      </c>
      <c r="DE21" s="92">
        <v>79.672307692307697</v>
      </c>
      <c r="DF21" s="92">
        <v>102.62</v>
      </c>
      <c r="DH21" s="92">
        <v>0</v>
      </c>
      <c r="DI21" s="92">
        <v>0</v>
      </c>
      <c r="DJ21" s="92">
        <v>629.66</v>
      </c>
      <c r="DK21" s="92">
        <v>1105.8800000000001</v>
      </c>
      <c r="DL21" s="92">
        <v>1035.74</v>
      </c>
      <c r="DM21" s="92">
        <v>102.62</v>
      </c>
      <c r="DO21" s="92">
        <v>0</v>
      </c>
      <c r="DP21" s="92">
        <v>0</v>
      </c>
      <c r="DQ21" s="92">
        <v>0</v>
      </c>
      <c r="DR21" s="92">
        <v>0</v>
      </c>
      <c r="DS21" s="92">
        <v>0</v>
      </c>
      <c r="DT21" s="92">
        <v>0</v>
      </c>
      <c r="DV21" s="93">
        <v>0</v>
      </c>
      <c r="DW21" s="93">
        <v>0</v>
      </c>
      <c r="DX21" s="93">
        <v>9912.9799999999977</v>
      </c>
      <c r="DY21" s="93">
        <v>15676.329999999998</v>
      </c>
      <c r="DZ21" s="93">
        <v>13537.210000000001</v>
      </c>
      <c r="EA21" s="93">
        <v>1227.73</v>
      </c>
      <c r="EC21" s="94" t="s">
        <v>100</v>
      </c>
      <c r="ED21" s="94" t="s">
        <v>100</v>
      </c>
      <c r="EE21" s="94">
        <v>15.743385319061078</v>
      </c>
      <c r="EF21" s="94">
        <v>14.175434947733928</v>
      </c>
      <c r="EG21" s="94">
        <v>13.07008515650646</v>
      </c>
      <c r="EH21" s="94">
        <v>11.963847203274215</v>
      </c>
      <c r="EJ21" s="90">
        <v>0</v>
      </c>
      <c r="EK21" s="90">
        <v>0</v>
      </c>
      <c r="EL21" s="90">
        <v>15</v>
      </c>
      <c r="EM21" s="90">
        <v>14</v>
      </c>
      <c r="EN21" s="90">
        <v>13</v>
      </c>
      <c r="EO21" s="90">
        <v>12</v>
      </c>
      <c r="EQ21" s="6">
        <v>0</v>
      </c>
      <c r="ER21" s="6">
        <v>66.666666666666671</v>
      </c>
      <c r="ES21" s="6">
        <v>0</v>
      </c>
      <c r="EU21" s="6">
        <v>0</v>
      </c>
      <c r="EV21" s="6">
        <v>0</v>
      </c>
      <c r="EW21" s="6">
        <v>9444.9</v>
      </c>
      <c r="EX21" s="6">
        <v>15482.320000000002</v>
      </c>
      <c r="EY21" s="6">
        <v>13464.62</v>
      </c>
      <c r="EZ21" s="6">
        <v>1231.44</v>
      </c>
      <c r="FB21" s="6">
        <v>0</v>
      </c>
      <c r="FC21" s="6">
        <v>3666.666666666667</v>
      </c>
      <c r="FD21" s="6">
        <v>0</v>
      </c>
      <c r="FF21" s="6">
        <v>0</v>
      </c>
      <c r="FG21" s="6">
        <v>0</v>
      </c>
      <c r="FH21" s="6">
        <v>9912.9799999999977</v>
      </c>
      <c r="FI21" s="6">
        <v>15676.329999999998</v>
      </c>
      <c r="FJ21" s="6">
        <v>13537.210000000001</v>
      </c>
      <c r="FK21" s="6">
        <v>1227.73</v>
      </c>
      <c r="FM21" s="6">
        <v>0</v>
      </c>
      <c r="FN21" s="6">
        <v>3249.1700000000019</v>
      </c>
      <c r="FO21" s="6">
        <v>0</v>
      </c>
      <c r="FQ21" s="95" t="s">
        <v>123</v>
      </c>
      <c r="FS21" s="7">
        <v>-20.807961306934832</v>
      </c>
      <c r="FT21" s="7">
        <v>-18271.19752704</v>
      </c>
      <c r="FU21" s="7">
        <v>267.64215048164544</v>
      </c>
      <c r="FV21" s="7">
        <v>-8798.4719999999998</v>
      </c>
    </row>
    <row r="22" spans="1:178">
      <c r="A22" s="83" t="s">
        <v>87</v>
      </c>
      <c r="B22" s="131" t="s">
        <v>263</v>
      </c>
      <c r="C22" s="84">
        <v>74</v>
      </c>
      <c r="D22" s="3" t="s">
        <v>88</v>
      </c>
      <c r="E22" s="84" t="s">
        <v>298</v>
      </c>
      <c r="F22" s="84" t="s">
        <v>89</v>
      </c>
      <c r="G22" s="84" t="s">
        <v>90</v>
      </c>
      <c r="H22" s="84" t="s">
        <v>31</v>
      </c>
      <c r="I22" s="85">
        <v>93</v>
      </c>
      <c r="J22" s="4"/>
      <c r="K22" s="85" t="s">
        <v>91</v>
      </c>
      <c r="L22" s="85" t="s">
        <v>92</v>
      </c>
      <c r="M22" s="85" t="s">
        <v>93</v>
      </c>
      <c r="N22" s="85" t="s">
        <v>31</v>
      </c>
      <c r="O22" s="85" t="s">
        <v>33</v>
      </c>
      <c r="P22" s="85">
        <v>0</v>
      </c>
      <c r="Q22" s="85">
        <v>0</v>
      </c>
      <c r="R22" s="85">
        <v>2</v>
      </c>
      <c r="S22" s="85">
        <v>0</v>
      </c>
      <c r="T22" s="85">
        <v>0</v>
      </c>
      <c r="U22" s="85">
        <v>0</v>
      </c>
      <c r="V22" s="85">
        <v>0</v>
      </c>
      <c r="W22" s="86" t="s">
        <v>94</v>
      </c>
      <c r="X22" s="86" t="s">
        <v>95</v>
      </c>
      <c r="Y22" s="86" t="s">
        <v>94</v>
      </c>
      <c r="Z22" s="86" t="s">
        <v>95</v>
      </c>
      <c r="AA22" s="5"/>
      <c r="AB22" s="85" t="s">
        <v>96</v>
      </c>
      <c r="AC22" s="85" t="s">
        <v>97</v>
      </c>
      <c r="AD22" s="87">
        <v>44039</v>
      </c>
      <c r="AE22" s="87">
        <v>44649</v>
      </c>
      <c r="AF22" s="5"/>
      <c r="AG22" s="85" t="s">
        <v>98</v>
      </c>
      <c r="AH22" s="85" t="s">
        <v>99</v>
      </c>
      <c r="AI22" s="85" t="s">
        <v>100</v>
      </c>
      <c r="AJ22" s="85"/>
      <c r="AK22" s="85"/>
      <c r="AL22" s="85"/>
      <c r="AM22" s="85" t="s">
        <v>99</v>
      </c>
      <c r="AN22" s="126">
        <v>1.7399999999999999E-2</v>
      </c>
      <c r="AO22" s="85" t="s">
        <v>273</v>
      </c>
      <c r="AP22" s="110" t="s">
        <v>301</v>
      </c>
      <c r="AQ22" s="5"/>
      <c r="AR22" s="84">
        <v>2</v>
      </c>
      <c r="AS22" s="88">
        <v>155.47000000000003</v>
      </c>
      <c r="AT22" s="89">
        <v>2</v>
      </c>
      <c r="AU22" s="89">
        <v>0</v>
      </c>
      <c r="AV22" s="89">
        <v>2</v>
      </c>
      <c r="AW22" s="89">
        <v>0</v>
      </c>
      <c r="AX22" s="89">
        <v>2</v>
      </c>
      <c r="AY22" s="89">
        <v>0</v>
      </c>
      <c r="AZ22" s="89">
        <v>2</v>
      </c>
      <c r="BA22" s="89">
        <v>0</v>
      </c>
      <c r="BB22" s="89">
        <v>0</v>
      </c>
      <c r="BC22" s="89">
        <v>0</v>
      </c>
      <c r="BD22" s="89">
        <v>0</v>
      </c>
      <c r="BE22" s="89">
        <v>0</v>
      </c>
      <c r="BF22" s="89">
        <v>2</v>
      </c>
      <c r="BG22" s="89">
        <v>155.47000000000003</v>
      </c>
      <c r="BH22" s="88">
        <v>0</v>
      </c>
      <c r="BI22" s="89">
        <f t="shared" si="0"/>
        <v>155.47000000000003</v>
      </c>
      <c r="BJ22" s="89">
        <v>0</v>
      </c>
      <c r="BL22" s="90">
        <v>2121.12</v>
      </c>
      <c r="BM22" s="90">
        <v>106.16</v>
      </c>
      <c r="BN22" s="90">
        <v>0</v>
      </c>
      <c r="BO22" s="90">
        <v>106.16</v>
      </c>
      <c r="BP22" s="90">
        <v>0</v>
      </c>
      <c r="BQ22" s="5"/>
      <c r="BR22" s="6">
        <v>26727.359999999997</v>
      </c>
      <c r="BS22" s="6">
        <v>14.326107930790501</v>
      </c>
      <c r="BT22" s="6">
        <v>26727.359999999997</v>
      </c>
      <c r="BU22" s="6">
        <v>14.326107930790501</v>
      </c>
      <c r="BV22" s="6">
        <v>25645.320000000007</v>
      </c>
      <c r="BW22" s="6">
        <v>13.746124654274139</v>
      </c>
      <c r="BX22" s="5"/>
      <c r="BY22" s="91">
        <v>0</v>
      </c>
      <c r="BZ22" s="91">
        <v>0</v>
      </c>
      <c r="CA22" s="91">
        <v>0</v>
      </c>
      <c r="CB22" s="91">
        <v>0</v>
      </c>
      <c r="CC22" s="91">
        <v>2</v>
      </c>
      <c r="CD22" s="91">
        <v>0</v>
      </c>
      <c r="CF22" s="91">
        <v>0</v>
      </c>
      <c r="CG22" s="91">
        <v>0</v>
      </c>
      <c r="CH22" s="91">
        <v>0</v>
      </c>
      <c r="CI22" s="91">
        <v>0</v>
      </c>
      <c r="CJ22" s="91">
        <v>2</v>
      </c>
      <c r="CK22" s="91">
        <v>0</v>
      </c>
      <c r="CM22" s="91">
        <v>0</v>
      </c>
      <c r="CN22" s="91">
        <v>0</v>
      </c>
      <c r="CO22" s="91">
        <v>0</v>
      </c>
      <c r="CP22" s="91">
        <v>0</v>
      </c>
      <c r="CQ22" s="91">
        <v>0</v>
      </c>
      <c r="CR22" s="91">
        <v>0</v>
      </c>
      <c r="CT22" s="92">
        <v>0</v>
      </c>
      <c r="CU22" s="92">
        <v>0</v>
      </c>
      <c r="CV22" s="92">
        <v>0</v>
      </c>
      <c r="CW22" s="92">
        <v>0</v>
      </c>
      <c r="CX22" s="92">
        <v>155.47000000000003</v>
      </c>
      <c r="CY22" s="92">
        <v>0</v>
      </c>
      <c r="DA22" s="92" t="s">
        <v>100</v>
      </c>
      <c r="DB22" s="92" t="s">
        <v>100</v>
      </c>
      <c r="DC22" s="92" t="s">
        <v>100</v>
      </c>
      <c r="DD22" s="92" t="s">
        <v>100</v>
      </c>
      <c r="DE22" s="92">
        <v>77.735000000000014</v>
      </c>
      <c r="DF22" s="92" t="s">
        <v>100</v>
      </c>
      <c r="DH22" s="92">
        <v>0</v>
      </c>
      <c r="DI22" s="92">
        <v>0</v>
      </c>
      <c r="DJ22" s="92">
        <v>0</v>
      </c>
      <c r="DK22" s="92">
        <v>0</v>
      </c>
      <c r="DL22" s="92">
        <v>155.47000000000003</v>
      </c>
      <c r="DM22" s="92">
        <v>0</v>
      </c>
      <c r="DO22" s="92">
        <v>0</v>
      </c>
      <c r="DP22" s="92">
        <v>0</v>
      </c>
      <c r="DQ22" s="92">
        <v>0</v>
      </c>
      <c r="DR22" s="92">
        <v>0</v>
      </c>
      <c r="DS22" s="92">
        <v>0</v>
      </c>
      <c r="DT22" s="92">
        <v>0</v>
      </c>
      <c r="DV22" s="93">
        <v>0</v>
      </c>
      <c r="DW22" s="93">
        <v>0</v>
      </c>
      <c r="DX22" s="93">
        <v>0</v>
      </c>
      <c r="DY22" s="93">
        <v>0</v>
      </c>
      <c r="DZ22" s="93">
        <v>2121.12</v>
      </c>
      <c r="EA22" s="93">
        <v>0</v>
      </c>
      <c r="EC22" s="94" t="s">
        <v>100</v>
      </c>
      <c r="ED22" s="94" t="s">
        <v>100</v>
      </c>
      <c r="EE22" s="94" t="s">
        <v>100</v>
      </c>
      <c r="EF22" s="94" t="s">
        <v>100</v>
      </c>
      <c r="EG22" s="94">
        <v>13.643275229947896</v>
      </c>
      <c r="EH22" s="94" t="s">
        <v>100</v>
      </c>
      <c r="EJ22" s="90">
        <v>0</v>
      </c>
      <c r="EK22" s="90">
        <v>0</v>
      </c>
      <c r="EL22" s="90">
        <v>0</v>
      </c>
      <c r="EM22" s="90">
        <v>0</v>
      </c>
      <c r="EN22" s="90">
        <v>13</v>
      </c>
      <c r="EO22" s="90">
        <v>0</v>
      </c>
      <c r="EQ22" s="6">
        <v>0</v>
      </c>
      <c r="ER22" s="6">
        <v>58</v>
      </c>
      <c r="ES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2021.1100000000004</v>
      </c>
      <c r="EZ22" s="6">
        <v>0</v>
      </c>
      <c r="FB22" s="6">
        <v>0</v>
      </c>
      <c r="FC22" s="6">
        <v>116</v>
      </c>
      <c r="FD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2121.12</v>
      </c>
      <c r="FK22" s="6">
        <v>0</v>
      </c>
      <c r="FM22" s="6">
        <v>0</v>
      </c>
      <c r="FN22" s="6">
        <v>106.16</v>
      </c>
      <c r="FO22" s="6">
        <v>0</v>
      </c>
      <c r="FQ22" s="95">
        <v>0</v>
      </c>
      <c r="FS22" s="7">
        <v>-17.191741171930278</v>
      </c>
      <c r="FT22" s="7">
        <v>-45</v>
      </c>
      <c r="FU22" s="7">
        <v>411.75</v>
      </c>
      <c r="FV22" s="7">
        <v>-352</v>
      </c>
    </row>
    <row r="23" spans="1:178">
      <c r="A23" s="83" t="s">
        <v>124</v>
      </c>
      <c r="B23" s="131" t="s">
        <v>263</v>
      </c>
      <c r="C23" s="84">
        <v>77</v>
      </c>
      <c r="D23" s="3" t="s">
        <v>88</v>
      </c>
      <c r="E23" s="84" t="s">
        <v>125</v>
      </c>
      <c r="F23" s="84" t="s">
        <v>126</v>
      </c>
      <c r="G23" s="84" t="s">
        <v>127</v>
      </c>
      <c r="H23" s="84" t="s">
        <v>128</v>
      </c>
      <c r="I23" s="85">
        <v>60</v>
      </c>
      <c r="J23" s="4"/>
      <c r="K23" s="85" t="s">
        <v>129</v>
      </c>
      <c r="L23" s="85" t="s">
        <v>92</v>
      </c>
      <c r="M23" s="85" t="s">
        <v>108</v>
      </c>
      <c r="N23" s="85" t="s">
        <v>32</v>
      </c>
      <c r="O23" s="85" t="s">
        <v>33</v>
      </c>
      <c r="P23" s="85">
        <v>0</v>
      </c>
      <c r="Q23" s="85">
        <v>0</v>
      </c>
      <c r="R23" s="85">
        <v>18</v>
      </c>
      <c r="S23" s="85">
        <v>0</v>
      </c>
      <c r="T23" s="85">
        <v>0</v>
      </c>
      <c r="U23" s="85">
        <v>0</v>
      </c>
      <c r="V23" s="85">
        <v>0</v>
      </c>
      <c r="W23" s="86" t="s">
        <v>94</v>
      </c>
      <c r="X23" s="86" t="s">
        <v>109</v>
      </c>
      <c r="Y23" s="86" t="s">
        <v>94</v>
      </c>
      <c r="Z23" s="86" t="s">
        <v>109</v>
      </c>
      <c r="AA23" s="5"/>
      <c r="AB23" s="85" t="s">
        <v>96</v>
      </c>
      <c r="AC23" s="85" t="s">
        <v>97</v>
      </c>
      <c r="AD23" s="87">
        <v>44194.5</v>
      </c>
      <c r="AE23" s="87">
        <v>44879</v>
      </c>
      <c r="AF23" s="5"/>
      <c r="AG23" s="85" t="s">
        <v>98</v>
      </c>
      <c r="AH23" s="85" t="s">
        <v>99</v>
      </c>
      <c r="AI23" s="85" t="s">
        <v>100</v>
      </c>
      <c r="AJ23" s="85"/>
      <c r="AK23" s="85"/>
      <c r="AL23" s="85"/>
      <c r="AM23" s="85" t="s">
        <v>99</v>
      </c>
      <c r="AN23" s="126">
        <v>0.79</v>
      </c>
      <c r="AO23" s="85" t="s">
        <v>267</v>
      </c>
      <c r="AP23" s="110" t="s">
        <v>268</v>
      </c>
      <c r="AQ23" s="5"/>
      <c r="AR23" s="84">
        <v>18</v>
      </c>
      <c r="AS23" s="88">
        <v>1071.7</v>
      </c>
      <c r="AT23" s="89">
        <v>30</v>
      </c>
      <c r="AU23" s="89">
        <v>0</v>
      </c>
      <c r="AV23" s="89">
        <v>30</v>
      </c>
      <c r="AW23" s="89">
        <v>0</v>
      </c>
      <c r="AX23" s="89">
        <v>30</v>
      </c>
      <c r="AY23" s="89">
        <v>0</v>
      </c>
      <c r="AZ23" s="89">
        <v>30</v>
      </c>
      <c r="BA23" s="89">
        <v>0</v>
      </c>
      <c r="BB23" s="89">
        <v>0</v>
      </c>
      <c r="BC23" s="89">
        <v>0</v>
      </c>
      <c r="BD23" s="89">
        <v>0</v>
      </c>
      <c r="BE23" s="89">
        <v>0</v>
      </c>
      <c r="BF23" s="89">
        <v>18</v>
      </c>
      <c r="BG23" s="89">
        <v>1071.7</v>
      </c>
      <c r="BH23" s="88">
        <v>0</v>
      </c>
      <c r="BI23" s="89">
        <f t="shared" si="0"/>
        <v>1071.7</v>
      </c>
      <c r="BJ23" s="89">
        <v>0</v>
      </c>
      <c r="BL23" s="90">
        <v>11960.880000000001</v>
      </c>
      <c r="BM23" s="90">
        <v>1143.6599999999999</v>
      </c>
      <c r="BN23" s="90">
        <v>0</v>
      </c>
      <c r="BO23" s="90">
        <v>1143.6599999999999</v>
      </c>
      <c r="BP23" s="90">
        <v>0</v>
      </c>
      <c r="BQ23" s="5"/>
      <c r="BR23" s="6">
        <v>157254.48000000001</v>
      </c>
      <c r="BS23" s="6">
        <v>12.227806289073435</v>
      </c>
      <c r="BT23" s="6">
        <v>157254.47999999998</v>
      </c>
      <c r="BU23" s="6">
        <v>12.227806289073433</v>
      </c>
      <c r="BV23" s="6">
        <v>160317.59999999998</v>
      </c>
      <c r="BW23" s="6">
        <v>12.465988616217222</v>
      </c>
      <c r="BX23" s="5"/>
      <c r="BY23" s="91">
        <v>0</v>
      </c>
      <c r="BZ23" s="91">
        <v>0</v>
      </c>
      <c r="CA23" s="91">
        <v>6</v>
      </c>
      <c r="CB23" s="91">
        <v>9</v>
      </c>
      <c r="CC23" s="91">
        <v>3</v>
      </c>
      <c r="CD23" s="91">
        <v>0</v>
      </c>
      <c r="CF23" s="91">
        <v>0</v>
      </c>
      <c r="CG23" s="91">
        <v>0</v>
      </c>
      <c r="CH23" s="91">
        <v>6</v>
      </c>
      <c r="CI23" s="91">
        <v>9</v>
      </c>
      <c r="CJ23" s="91">
        <v>3</v>
      </c>
      <c r="CK23" s="91">
        <v>0</v>
      </c>
      <c r="CM23" s="91">
        <v>0</v>
      </c>
      <c r="CN23" s="91">
        <v>0</v>
      </c>
      <c r="CO23" s="91">
        <v>0</v>
      </c>
      <c r="CP23" s="91">
        <v>0</v>
      </c>
      <c r="CQ23" s="91">
        <v>0</v>
      </c>
      <c r="CR23" s="91">
        <v>0</v>
      </c>
      <c r="CT23" s="92">
        <v>0</v>
      </c>
      <c r="CU23" s="92">
        <v>0</v>
      </c>
      <c r="CV23" s="92">
        <v>278.3</v>
      </c>
      <c r="CW23" s="92">
        <v>557.9</v>
      </c>
      <c r="CX23" s="92">
        <v>235.5</v>
      </c>
      <c r="CY23" s="92">
        <v>0</v>
      </c>
      <c r="DA23" s="92" t="s">
        <v>100</v>
      </c>
      <c r="DB23" s="92" t="s">
        <v>100</v>
      </c>
      <c r="DC23" s="92">
        <v>46.383333333333333</v>
      </c>
      <c r="DD23" s="92">
        <v>61.988888888888887</v>
      </c>
      <c r="DE23" s="92">
        <v>78.5</v>
      </c>
      <c r="DF23" s="92" t="s">
        <v>100</v>
      </c>
      <c r="DH23" s="92">
        <v>0</v>
      </c>
      <c r="DI23" s="92">
        <v>0</v>
      </c>
      <c r="DJ23" s="92">
        <v>278.3</v>
      </c>
      <c r="DK23" s="92">
        <v>557.9</v>
      </c>
      <c r="DL23" s="92">
        <v>235.5</v>
      </c>
      <c r="DM23" s="92">
        <v>0</v>
      </c>
      <c r="DO23" s="92">
        <v>0</v>
      </c>
      <c r="DP23" s="92">
        <v>0</v>
      </c>
      <c r="DQ23" s="92">
        <v>0</v>
      </c>
      <c r="DR23" s="92">
        <v>0</v>
      </c>
      <c r="DS23" s="92">
        <v>0</v>
      </c>
      <c r="DT23" s="92">
        <v>0</v>
      </c>
      <c r="DV23" s="93">
        <v>0</v>
      </c>
      <c r="DW23" s="93">
        <v>0</v>
      </c>
      <c r="DX23" s="93">
        <v>3377.0000000000005</v>
      </c>
      <c r="DY23" s="93">
        <v>6101.49</v>
      </c>
      <c r="DZ23" s="93">
        <v>2482.39</v>
      </c>
      <c r="EA23" s="93">
        <v>0</v>
      </c>
      <c r="EC23" s="94" t="s">
        <v>100</v>
      </c>
      <c r="ED23" s="94" t="s">
        <v>100</v>
      </c>
      <c r="EE23" s="94">
        <v>12.134387351778658</v>
      </c>
      <c r="EF23" s="94">
        <v>10.936529844058075</v>
      </c>
      <c r="EG23" s="94">
        <v>10.540934182590233</v>
      </c>
      <c r="EH23" s="94" t="s">
        <v>100</v>
      </c>
      <c r="EJ23" s="90">
        <v>0</v>
      </c>
      <c r="EK23" s="90">
        <v>0</v>
      </c>
      <c r="EL23" s="90">
        <v>13</v>
      </c>
      <c r="EM23" s="90">
        <v>11</v>
      </c>
      <c r="EN23" s="90">
        <v>10</v>
      </c>
      <c r="EO23" s="90">
        <v>0</v>
      </c>
      <c r="EQ23" s="6">
        <v>0</v>
      </c>
      <c r="ER23" s="6">
        <v>41.666666666666664</v>
      </c>
      <c r="ES23" s="6">
        <v>0</v>
      </c>
      <c r="EU23" s="6">
        <v>0</v>
      </c>
      <c r="EV23" s="6">
        <v>0</v>
      </c>
      <c r="EW23" s="6">
        <v>3617.9</v>
      </c>
      <c r="EX23" s="6">
        <v>6136.9</v>
      </c>
      <c r="EY23" s="6">
        <v>2355</v>
      </c>
      <c r="EZ23" s="6">
        <v>0</v>
      </c>
      <c r="FB23" s="6">
        <v>0</v>
      </c>
      <c r="FC23" s="6">
        <v>1250</v>
      </c>
      <c r="FD23" s="6">
        <v>0</v>
      </c>
      <c r="FF23" s="6">
        <v>0</v>
      </c>
      <c r="FG23" s="6">
        <v>0</v>
      </c>
      <c r="FH23" s="6">
        <v>3377.0000000000005</v>
      </c>
      <c r="FI23" s="6">
        <v>6101.49</v>
      </c>
      <c r="FJ23" s="6">
        <v>2482.39</v>
      </c>
      <c r="FK23" s="6">
        <v>0</v>
      </c>
      <c r="FM23" s="6">
        <v>0</v>
      </c>
      <c r="FN23" s="6">
        <v>1143.6599999999999</v>
      </c>
      <c r="FO23" s="6">
        <v>0</v>
      </c>
      <c r="FQ23" s="95">
        <v>0.22222222222222221</v>
      </c>
      <c r="FS23" s="7">
        <v>-14.183073621349257</v>
      </c>
      <c r="FT23" s="7">
        <v>-11532.00799808</v>
      </c>
      <c r="FU23" s="7">
        <v>325</v>
      </c>
      <c r="FV23" s="7">
        <v>-3780</v>
      </c>
    </row>
    <row r="24" spans="1:178">
      <c r="A24" s="83" t="s">
        <v>130</v>
      </c>
      <c r="B24" s="131" t="s">
        <v>263</v>
      </c>
      <c r="C24" s="84">
        <v>86</v>
      </c>
      <c r="D24" s="3" t="s">
        <v>131</v>
      </c>
      <c r="E24" s="84" t="s">
        <v>300</v>
      </c>
      <c r="F24" s="84" t="s">
        <v>132</v>
      </c>
      <c r="G24" s="84" t="s">
        <v>105</v>
      </c>
      <c r="H24" s="84" t="s">
        <v>128</v>
      </c>
      <c r="I24" s="85">
        <v>68</v>
      </c>
      <c r="J24" s="4"/>
      <c r="K24" s="85" t="s">
        <v>133</v>
      </c>
      <c r="L24" s="85" t="s">
        <v>92</v>
      </c>
      <c r="M24" s="85" t="s">
        <v>108</v>
      </c>
      <c r="N24" s="85" t="s">
        <v>32</v>
      </c>
      <c r="O24" s="85" t="s">
        <v>33</v>
      </c>
      <c r="P24" s="85">
        <v>0</v>
      </c>
      <c r="Q24" s="85">
        <v>0</v>
      </c>
      <c r="R24" s="85">
        <v>18</v>
      </c>
      <c r="S24" s="85">
        <v>0</v>
      </c>
      <c r="T24" s="85">
        <v>0</v>
      </c>
      <c r="U24" s="85">
        <v>0</v>
      </c>
      <c r="V24" s="85">
        <v>0</v>
      </c>
      <c r="W24" s="86" t="s">
        <v>94</v>
      </c>
      <c r="X24" s="86" t="s">
        <v>109</v>
      </c>
      <c r="Y24" s="86" t="s">
        <v>94</v>
      </c>
      <c r="Z24" s="86" t="s">
        <v>109</v>
      </c>
      <c r="AA24" s="5"/>
      <c r="AB24" s="85" t="s">
        <v>96</v>
      </c>
      <c r="AC24" s="85" t="s">
        <v>97</v>
      </c>
      <c r="AD24" s="87">
        <v>44195.5</v>
      </c>
      <c r="AE24" s="87">
        <v>44747</v>
      </c>
      <c r="AF24" s="5"/>
      <c r="AG24" s="85" t="s">
        <v>98</v>
      </c>
      <c r="AH24" s="85" t="s">
        <v>99</v>
      </c>
      <c r="AI24" s="85" t="s">
        <v>100</v>
      </c>
      <c r="AJ24" s="85"/>
      <c r="AK24" s="85"/>
      <c r="AL24" s="85" t="s">
        <v>99</v>
      </c>
      <c r="AM24" s="85"/>
      <c r="AN24" s="126">
        <v>0.4965</v>
      </c>
      <c r="AO24" s="85" t="s">
        <v>276</v>
      </c>
      <c r="AP24" s="110" t="s">
        <v>268</v>
      </c>
      <c r="AQ24" s="5"/>
      <c r="AR24" s="84">
        <v>18</v>
      </c>
      <c r="AS24" s="88">
        <v>963.75999999999988</v>
      </c>
      <c r="AT24" s="89">
        <v>18</v>
      </c>
      <c r="AU24" s="89">
        <v>0</v>
      </c>
      <c r="AV24" s="89">
        <v>18</v>
      </c>
      <c r="AW24" s="89">
        <v>0</v>
      </c>
      <c r="AX24" s="89">
        <v>18</v>
      </c>
      <c r="AY24" s="89">
        <v>0</v>
      </c>
      <c r="AZ24" s="89">
        <v>18</v>
      </c>
      <c r="BA24" s="89">
        <v>0</v>
      </c>
      <c r="BB24" s="89">
        <v>0</v>
      </c>
      <c r="BC24" s="89">
        <v>0</v>
      </c>
      <c r="BD24" s="89">
        <v>0</v>
      </c>
      <c r="BE24" s="89">
        <v>0</v>
      </c>
      <c r="BF24" s="89">
        <v>18</v>
      </c>
      <c r="BG24" s="89">
        <v>963.75999999999988</v>
      </c>
      <c r="BH24" s="88">
        <v>0</v>
      </c>
      <c r="BI24" s="89">
        <f t="shared" si="0"/>
        <v>963.75999999999988</v>
      </c>
      <c r="BJ24" s="89">
        <v>0</v>
      </c>
      <c r="BL24" s="90">
        <v>10658.56</v>
      </c>
      <c r="BM24" s="90">
        <v>956.27000000000021</v>
      </c>
      <c r="BN24" s="90">
        <v>0</v>
      </c>
      <c r="BO24" s="90">
        <v>956.27000000000021</v>
      </c>
      <c r="BP24" s="90">
        <v>0</v>
      </c>
      <c r="BQ24" s="5"/>
      <c r="BR24" s="6">
        <v>139377.96</v>
      </c>
      <c r="BS24" s="6">
        <v>12.051579231343903</v>
      </c>
      <c r="BT24" s="6">
        <v>139377.96</v>
      </c>
      <c r="BU24" s="6">
        <v>12.051579231343903</v>
      </c>
      <c r="BV24" s="6">
        <v>159075.12</v>
      </c>
      <c r="BW24" s="6">
        <v>13.754731468415372</v>
      </c>
      <c r="BX24" s="5"/>
      <c r="BY24" s="91">
        <v>2</v>
      </c>
      <c r="BZ24" s="91">
        <v>0</v>
      </c>
      <c r="CA24" s="91">
        <v>8</v>
      </c>
      <c r="CB24" s="91">
        <v>7</v>
      </c>
      <c r="CC24" s="91">
        <v>1</v>
      </c>
      <c r="CD24" s="91">
        <v>0</v>
      </c>
      <c r="CF24" s="91">
        <v>2</v>
      </c>
      <c r="CG24" s="91">
        <v>0</v>
      </c>
      <c r="CH24" s="91">
        <v>8</v>
      </c>
      <c r="CI24" s="91">
        <v>7</v>
      </c>
      <c r="CJ24" s="91">
        <v>1</v>
      </c>
      <c r="CK24" s="91">
        <v>0</v>
      </c>
      <c r="CM24" s="91">
        <v>0</v>
      </c>
      <c r="CN24" s="91">
        <v>0</v>
      </c>
      <c r="CO24" s="91">
        <v>0</v>
      </c>
      <c r="CP24" s="91">
        <v>0</v>
      </c>
      <c r="CQ24" s="91">
        <v>0</v>
      </c>
      <c r="CR24" s="91">
        <v>0</v>
      </c>
      <c r="CT24" s="92">
        <v>62.08</v>
      </c>
      <c r="CU24" s="92">
        <v>0</v>
      </c>
      <c r="CV24" s="92">
        <v>364.83000000000004</v>
      </c>
      <c r="CW24" s="92">
        <v>452.15</v>
      </c>
      <c r="CX24" s="92">
        <v>84.7</v>
      </c>
      <c r="CY24" s="92">
        <v>0</v>
      </c>
      <c r="DA24" s="92">
        <v>31.04</v>
      </c>
      <c r="DB24" s="92" t="s">
        <v>100</v>
      </c>
      <c r="DC24" s="92">
        <v>45.603750000000005</v>
      </c>
      <c r="DD24" s="92">
        <v>64.592857142857142</v>
      </c>
      <c r="DE24" s="92">
        <v>84.7</v>
      </c>
      <c r="DF24" s="92" t="s">
        <v>100</v>
      </c>
      <c r="DH24" s="92">
        <v>62.08</v>
      </c>
      <c r="DI24" s="92">
        <v>0</v>
      </c>
      <c r="DJ24" s="92">
        <v>364.83000000000004</v>
      </c>
      <c r="DK24" s="92">
        <v>452.15</v>
      </c>
      <c r="DL24" s="92">
        <v>84.7</v>
      </c>
      <c r="DM24" s="92">
        <v>0</v>
      </c>
      <c r="DO24" s="92">
        <v>0</v>
      </c>
      <c r="DP24" s="92">
        <v>0</v>
      </c>
      <c r="DQ24" s="92">
        <v>0</v>
      </c>
      <c r="DR24" s="92">
        <v>0</v>
      </c>
      <c r="DS24" s="92">
        <v>0</v>
      </c>
      <c r="DT24" s="92">
        <v>0</v>
      </c>
      <c r="DV24" s="93">
        <v>758.2</v>
      </c>
      <c r="DW24" s="93">
        <v>0</v>
      </c>
      <c r="DX24" s="93">
        <v>4400.16</v>
      </c>
      <c r="DY24" s="93">
        <v>4686.17</v>
      </c>
      <c r="DZ24" s="93">
        <v>814.03</v>
      </c>
      <c r="EA24" s="93">
        <v>0</v>
      </c>
      <c r="EC24" s="94">
        <v>12.21327319587629</v>
      </c>
      <c r="ED24" s="94" t="s">
        <v>100</v>
      </c>
      <c r="EE24" s="94">
        <v>12.06085025902475</v>
      </c>
      <c r="EF24" s="94">
        <v>10.364193298684066</v>
      </c>
      <c r="EG24" s="94">
        <v>9.6107438016528928</v>
      </c>
      <c r="EH24" s="94" t="s">
        <v>100</v>
      </c>
      <c r="EJ24" s="90">
        <v>14</v>
      </c>
      <c r="EK24" s="90">
        <v>0</v>
      </c>
      <c r="EL24" s="90">
        <v>13</v>
      </c>
      <c r="EM24" s="90">
        <v>13</v>
      </c>
      <c r="EN24" s="90">
        <v>12</v>
      </c>
      <c r="EO24" s="90">
        <v>0</v>
      </c>
      <c r="EQ24" s="6">
        <v>0</v>
      </c>
      <c r="ER24" s="6">
        <v>41.666666666666664</v>
      </c>
      <c r="ES24" s="6">
        <v>0</v>
      </c>
      <c r="EU24" s="6">
        <v>869.12</v>
      </c>
      <c r="EV24" s="6">
        <v>0</v>
      </c>
      <c r="EW24" s="6">
        <v>4742.7900000000009</v>
      </c>
      <c r="EX24" s="6">
        <v>5877.95</v>
      </c>
      <c r="EY24" s="6">
        <v>1016.4000000000001</v>
      </c>
      <c r="EZ24" s="6">
        <v>0</v>
      </c>
      <c r="FB24" s="6">
        <v>0</v>
      </c>
      <c r="FC24" s="6">
        <v>750</v>
      </c>
      <c r="FD24" s="6">
        <v>0</v>
      </c>
      <c r="FF24" s="6">
        <v>758.2</v>
      </c>
      <c r="FG24" s="6">
        <v>0</v>
      </c>
      <c r="FH24" s="6">
        <v>4400.16</v>
      </c>
      <c r="FI24" s="6">
        <v>4686.17</v>
      </c>
      <c r="FJ24" s="6">
        <v>814.03</v>
      </c>
      <c r="FK24" s="6">
        <v>0</v>
      </c>
      <c r="FM24" s="6">
        <v>0</v>
      </c>
      <c r="FN24" s="6">
        <v>956.27000000000021</v>
      </c>
      <c r="FO24" s="6">
        <v>0</v>
      </c>
      <c r="FQ24" s="95">
        <v>0.22222222222222221</v>
      </c>
      <c r="FS24" s="7">
        <v>-16.809164107246616</v>
      </c>
      <c r="FT24" s="7">
        <v>-4911.3500000000004</v>
      </c>
      <c r="FU24" s="7">
        <v>305.55555555555554</v>
      </c>
      <c r="FV24" s="7">
        <v>-3700</v>
      </c>
    </row>
    <row r="25" spans="1:178">
      <c r="A25" s="83" t="s">
        <v>151</v>
      </c>
      <c r="B25" s="131" t="s">
        <v>263</v>
      </c>
      <c r="C25" s="84">
        <v>89</v>
      </c>
      <c r="D25" s="3" t="s">
        <v>88</v>
      </c>
      <c r="E25" s="84" t="s">
        <v>152</v>
      </c>
      <c r="F25" s="84" t="s">
        <v>153</v>
      </c>
      <c r="G25" s="84" t="s">
        <v>127</v>
      </c>
      <c r="H25" s="84" t="s">
        <v>31</v>
      </c>
      <c r="I25" s="85">
        <v>59</v>
      </c>
      <c r="J25" s="4"/>
      <c r="K25" s="85" t="s">
        <v>154</v>
      </c>
      <c r="L25" s="85" t="s">
        <v>92</v>
      </c>
      <c r="M25" s="85" t="s">
        <v>93</v>
      </c>
      <c r="N25" s="85" t="s">
        <v>31</v>
      </c>
      <c r="O25" s="85" t="s">
        <v>33</v>
      </c>
      <c r="P25" s="85">
        <v>0</v>
      </c>
      <c r="Q25" s="85">
        <v>0</v>
      </c>
      <c r="R25" s="85">
        <v>21</v>
      </c>
      <c r="S25" s="85">
        <v>0</v>
      </c>
      <c r="T25" s="85">
        <v>0</v>
      </c>
      <c r="U25" s="85">
        <v>0</v>
      </c>
      <c r="V25" s="85">
        <v>0</v>
      </c>
      <c r="W25" s="86" t="s">
        <v>94</v>
      </c>
      <c r="X25" s="86" t="s">
        <v>109</v>
      </c>
      <c r="Y25" s="86" t="s">
        <v>94</v>
      </c>
      <c r="Z25" s="86" t="s">
        <v>109</v>
      </c>
      <c r="AA25" s="5"/>
      <c r="AB25" s="85" t="s">
        <v>96</v>
      </c>
      <c r="AC25" s="85" t="s">
        <v>97</v>
      </c>
      <c r="AD25" s="87">
        <v>44159.5</v>
      </c>
      <c r="AE25" s="87">
        <v>44949</v>
      </c>
      <c r="AF25" s="5"/>
      <c r="AG25" s="85" t="s">
        <v>98</v>
      </c>
      <c r="AH25" s="85" t="s">
        <v>99</v>
      </c>
      <c r="AI25" s="85" t="s">
        <v>100</v>
      </c>
      <c r="AJ25" s="85"/>
      <c r="AK25" s="85"/>
      <c r="AL25" s="85"/>
      <c r="AM25" s="85" t="s">
        <v>99</v>
      </c>
      <c r="AN25" s="126">
        <v>0.25240000000000001</v>
      </c>
      <c r="AO25" s="85" t="s">
        <v>289</v>
      </c>
      <c r="AP25" s="110" t="s">
        <v>268</v>
      </c>
      <c r="AQ25" s="5"/>
      <c r="AR25" s="84">
        <v>21</v>
      </c>
      <c r="AS25" s="88">
        <v>1633.2499999999998</v>
      </c>
      <c r="AT25" s="89">
        <v>32</v>
      </c>
      <c r="AU25" s="89">
        <v>0</v>
      </c>
      <c r="AV25" s="89">
        <v>32</v>
      </c>
      <c r="AW25" s="89">
        <v>0</v>
      </c>
      <c r="AX25" s="89">
        <v>32</v>
      </c>
      <c r="AY25" s="89">
        <v>0</v>
      </c>
      <c r="AZ25" s="89">
        <v>32</v>
      </c>
      <c r="BA25" s="89">
        <v>0</v>
      </c>
      <c r="BB25" s="89">
        <v>0</v>
      </c>
      <c r="BC25" s="89">
        <v>0</v>
      </c>
      <c r="BD25" s="89">
        <v>0</v>
      </c>
      <c r="BE25" s="89">
        <v>0</v>
      </c>
      <c r="BF25" s="89">
        <v>21</v>
      </c>
      <c r="BG25" s="89">
        <v>1633.2499999999998</v>
      </c>
      <c r="BH25" s="88">
        <v>0</v>
      </c>
      <c r="BI25" s="89">
        <f t="shared" si="0"/>
        <v>1633.2499999999998</v>
      </c>
      <c r="BJ25" s="89">
        <v>0</v>
      </c>
      <c r="BL25" s="90">
        <v>18360.82</v>
      </c>
      <c r="BM25" s="90">
        <v>879.75000000000011</v>
      </c>
      <c r="BN25" s="90">
        <v>0</v>
      </c>
      <c r="BO25" s="90">
        <v>879.75000000000011</v>
      </c>
      <c r="BP25" s="90">
        <v>0</v>
      </c>
      <c r="BQ25" s="5"/>
      <c r="BR25" s="6">
        <v>230886.84</v>
      </c>
      <c r="BS25" s="6">
        <v>11.780541864380837</v>
      </c>
      <c r="BT25" s="6">
        <v>230886.84</v>
      </c>
      <c r="BU25" s="6">
        <v>11.780541864380837</v>
      </c>
      <c r="BV25" s="6">
        <v>226489.59600000002</v>
      </c>
      <c r="BW25" s="6">
        <v>11.556181233736416</v>
      </c>
      <c r="BX25" s="5"/>
      <c r="BY25" s="91">
        <v>0</v>
      </c>
      <c r="BZ25" s="91">
        <v>0</v>
      </c>
      <c r="CA25" s="91">
        <v>0</v>
      </c>
      <c r="CB25" s="91">
        <v>10</v>
      </c>
      <c r="CC25" s="91">
        <v>10</v>
      </c>
      <c r="CD25" s="91">
        <v>1</v>
      </c>
      <c r="CF25" s="91">
        <v>0</v>
      </c>
      <c r="CG25" s="91">
        <v>0</v>
      </c>
      <c r="CH25" s="91">
        <v>0</v>
      </c>
      <c r="CI25" s="91">
        <v>10</v>
      </c>
      <c r="CJ25" s="91">
        <v>10</v>
      </c>
      <c r="CK25" s="91">
        <v>1</v>
      </c>
      <c r="CM25" s="91">
        <v>0</v>
      </c>
      <c r="CN25" s="91">
        <v>0</v>
      </c>
      <c r="CO25" s="91">
        <v>0</v>
      </c>
      <c r="CP25" s="91">
        <v>0</v>
      </c>
      <c r="CQ25" s="91">
        <v>0</v>
      </c>
      <c r="CR25" s="91">
        <v>0</v>
      </c>
      <c r="CT25" s="92">
        <v>0</v>
      </c>
      <c r="CU25" s="92">
        <v>0</v>
      </c>
      <c r="CV25" s="92">
        <v>0</v>
      </c>
      <c r="CW25" s="92">
        <v>661.07999999999993</v>
      </c>
      <c r="CX25" s="92">
        <v>870.80000000000007</v>
      </c>
      <c r="CY25" s="92">
        <v>101.37</v>
      </c>
      <c r="DA25" s="92" t="s">
        <v>100</v>
      </c>
      <c r="DB25" s="92" t="s">
        <v>100</v>
      </c>
      <c r="DC25" s="92" t="s">
        <v>100</v>
      </c>
      <c r="DD25" s="92">
        <v>66.10799999999999</v>
      </c>
      <c r="DE25" s="92">
        <v>87.080000000000013</v>
      </c>
      <c r="DF25" s="92">
        <v>101.37</v>
      </c>
      <c r="DH25" s="92">
        <v>0</v>
      </c>
      <c r="DI25" s="92">
        <v>0</v>
      </c>
      <c r="DJ25" s="92">
        <v>0</v>
      </c>
      <c r="DK25" s="92">
        <v>661.07999999999993</v>
      </c>
      <c r="DL25" s="92">
        <v>870.80000000000007</v>
      </c>
      <c r="DM25" s="92">
        <v>101.37</v>
      </c>
      <c r="DO25" s="92">
        <v>0</v>
      </c>
      <c r="DP25" s="92">
        <v>0</v>
      </c>
      <c r="DQ25" s="92">
        <v>0</v>
      </c>
      <c r="DR25" s="92">
        <v>0</v>
      </c>
      <c r="DS25" s="92">
        <v>0</v>
      </c>
      <c r="DT25" s="92">
        <v>0</v>
      </c>
      <c r="DV25" s="93">
        <v>0</v>
      </c>
      <c r="DW25" s="93">
        <v>0</v>
      </c>
      <c r="DX25" s="93">
        <v>0</v>
      </c>
      <c r="DY25" s="93">
        <v>7772.77</v>
      </c>
      <c r="DZ25" s="93">
        <v>9511.65</v>
      </c>
      <c r="EA25" s="93">
        <v>1076.4000000000001</v>
      </c>
      <c r="EC25" s="94" t="s">
        <v>100</v>
      </c>
      <c r="ED25" s="94" t="s">
        <v>100</v>
      </c>
      <c r="EE25" s="94" t="s">
        <v>100</v>
      </c>
      <c r="EF25" s="94">
        <v>11.757684395232047</v>
      </c>
      <c r="EG25" s="94">
        <v>10.922887000459346</v>
      </c>
      <c r="EH25" s="94">
        <v>10.618526191180823</v>
      </c>
      <c r="EJ25" s="90">
        <v>0</v>
      </c>
      <c r="EK25" s="90">
        <v>0</v>
      </c>
      <c r="EL25" s="90">
        <v>0</v>
      </c>
      <c r="EM25" s="90">
        <v>11.4</v>
      </c>
      <c r="EN25" s="90">
        <v>10.1</v>
      </c>
      <c r="EO25" s="90">
        <v>9.3000000000000007</v>
      </c>
      <c r="EQ25" s="6">
        <v>0</v>
      </c>
      <c r="ER25" s="6">
        <v>50</v>
      </c>
      <c r="ES25" s="6">
        <v>0</v>
      </c>
      <c r="EU25" s="6">
        <v>0</v>
      </c>
      <c r="EV25" s="6">
        <v>0</v>
      </c>
      <c r="EW25" s="6">
        <v>0</v>
      </c>
      <c r="EX25" s="6">
        <v>7536.311999999999</v>
      </c>
      <c r="EY25" s="6">
        <v>8795.08</v>
      </c>
      <c r="EZ25" s="6">
        <v>942.7410000000001</v>
      </c>
      <c r="FB25" s="6">
        <v>0</v>
      </c>
      <c r="FC25" s="6">
        <v>1600</v>
      </c>
      <c r="FD25" s="6">
        <v>0</v>
      </c>
      <c r="FF25" s="6">
        <v>0</v>
      </c>
      <c r="FG25" s="6">
        <v>0</v>
      </c>
      <c r="FH25" s="6">
        <v>0</v>
      </c>
      <c r="FI25" s="6">
        <v>7772.77</v>
      </c>
      <c r="FJ25" s="6">
        <v>9511.65</v>
      </c>
      <c r="FK25" s="6">
        <v>1076.4000000000001</v>
      </c>
      <c r="FM25" s="6">
        <v>0</v>
      </c>
      <c r="FN25" s="6">
        <v>879.75000000000011</v>
      </c>
      <c r="FO25" s="6">
        <v>0</v>
      </c>
      <c r="FQ25" s="95">
        <v>0.19047619047619049</v>
      </c>
      <c r="FS25" s="7">
        <v>-11.327108525945201</v>
      </c>
      <c r="FT25" s="7">
        <v>-9087.9599403199991</v>
      </c>
      <c r="FU25" s="7">
        <v>273.80952380952385</v>
      </c>
      <c r="FV25" s="7">
        <v>-4384.9898630136986</v>
      </c>
    </row>
    <row r="26" spans="1:178">
      <c r="A26" s="83" t="s">
        <v>134</v>
      </c>
      <c r="B26" s="131" t="s">
        <v>263</v>
      </c>
      <c r="C26" s="84">
        <v>98</v>
      </c>
      <c r="D26" s="3" t="s">
        <v>135</v>
      </c>
      <c r="E26" s="84" t="s">
        <v>136</v>
      </c>
      <c r="F26" s="84" t="s">
        <v>137</v>
      </c>
      <c r="G26" s="84" t="s">
        <v>138</v>
      </c>
      <c r="H26" s="84" t="s">
        <v>128</v>
      </c>
      <c r="I26" s="85">
        <v>84</v>
      </c>
      <c r="J26" s="4"/>
      <c r="K26" s="85" t="s">
        <v>129</v>
      </c>
      <c r="L26" s="85" t="s">
        <v>92</v>
      </c>
      <c r="M26" s="85" t="s">
        <v>108</v>
      </c>
      <c r="N26" s="85" t="s">
        <v>31</v>
      </c>
      <c r="O26" s="85" t="s">
        <v>31</v>
      </c>
      <c r="P26" s="85">
        <v>18</v>
      </c>
      <c r="Q26" s="85">
        <v>0</v>
      </c>
      <c r="R26" s="85">
        <v>0</v>
      </c>
      <c r="S26" s="85">
        <v>0</v>
      </c>
      <c r="T26" s="85">
        <v>0</v>
      </c>
      <c r="U26" s="85">
        <v>0</v>
      </c>
      <c r="V26" s="85">
        <v>0</v>
      </c>
      <c r="W26" s="86" t="s">
        <v>110</v>
      </c>
      <c r="X26" s="86" t="s">
        <v>139</v>
      </c>
      <c r="Y26" s="86" t="s">
        <v>110</v>
      </c>
      <c r="Z26" s="86" t="s">
        <v>109</v>
      </c>
      <c r="AA26" s="5"/>
      <c r="AB26" s="85" t="s">
        <v>111</v>
      </c>
      <c r="AC26" s="85" t="s">
        <v>97</v>
      </c>
      <c r="AD26" s="87">
        <v>44195.5</v>
      </c>
      <c r="AE26" s="87">
        <v>44782</v>
      </c>
      <c r="AF26" s="5"/>
      <c r="AG26" s="85" t="s">
        <v>99</v>
      </c>
      <c r="AH26" s="85" t="s">
        <v>98</v>
      </c>
      <c r="AI26" s="85" t="s">
        <v>99</v>
      </c>
      <c r="AJ26" s="85"/>
      <c r="AK26" s="85"/>
      <c r="AL26" s="85"/>
      <c r="AM26" s="85"/>
      <c r="AN26" s="128" t="s">
        <v>123</v>
      </c>
      <c r="AO26" s="128" t="s">
        <v>123</v>
      </c>
      <c r="AP26" s="135" t="s">
        <v>123</v>
      </c>
      <c r="AQ26" s="5"/>
      <c r="AR26" s="84">
        <v>18</v>
      </c>
      <c r="AS26" s="88">
        <v>1604.6000000000006</v>
      </c>
      <c r="AT26" s="89">
        <v>36</v>
      </c>
      <c r="AU26" s="89">
        <v>0</v>
      </c>
      <c r="AV26" s="89">
        <v>36</v>
      </c>
      <c r="AW26" s="89">
        <v>0</v>
      </c>
      <c r="AX26" s="89">
        <v>36</v>
      </c>
      <c r="AY26" s="89">
        <v>0</v>
      </c>
      <c r="AZ26" s="89">
        <v>36</v>
      </c>
      <c r="BA26" s="89">
        <v>0</v>
      </c>
      <c r="BB26" s="89">
        <v>0</v>
      </c>
      <c r="BC26" s="89">
        <v>0</v>
      </c>
      <c r="BD26" s="89">
        <v>0</v>
      </c>
      <c r="BE26" s="89">
        <v>0</v>
      </c>
      <c r="BF26" s="89">
        <v>18</v>
      </c>
      <c r="BG26" s="89">
        <v>1604.6000000000006</v>
      </c>
      <c r="BH26" s="88">
        <v>0</v>
      </c>
      <c r="BI26" s="89">
        <f t="shared" si="0"/>
        <v>1604.6000000000006</v>
      </c>
      <c r="BJ26" s="89">
        <v>0</v>
      </c>
      <c r="BL26" s="90">
        <v>19260.780000000002</v>
      </c>
      <c r="BM26" s="90">
        <v>0</v>
      </c>
      <c r="BN26" s="90">
        <v>0</v>
      </c>
      <c r="BO26" s="90">
        <v>0</v>
      </c>
      <c r="BP26" s="90">
        <v>0</v>
      </c>
      <c r="BQ26" s="5"/>
      <c r="BR26" s="6">
        <v>231129.36000000004</v>
      </c>
      <c r="BS26" s="6">
        <v>12.003477502181227</v>
      </c>
      <c r="BT26" s="6">
        <v>231129.36000000004</v>
      </c>
      <c r="BU26" s="6">
        <v>12.003477502181227</v>
      </c>
      <c r="BV26" s="6">
        <v>250317.60000000009</v>
      </c>
      <c r="BW26" s="6">
        <v>13</v>
      </c>
      <c r="BX26" s="5"/>
      <c r="BY26" s="91">
        <v>0</v>
      </c>
      <c r="BZ26" s="91">
        <v>0</v>
      </c>
      <c r="CA26" s="91">
        <v>0</v>
      </c>
      <c r="CB26" s="91">
        <v>0</v>
      </c>
      <c r="CC26" s="91">
        <v>18</v>
      </c>
      <c r="CD26" s="91">
        <v>0</v>
      </c>
      <c r="CF26" s="91">
        <v>0</v>
      </c>
      <c r="CG26" s="91">
        <v>0</v>
      </c>
      <c r="CH26" s="91">
        <v>0</v>
      </c>
      <c r="CI26" s="91">
        <v>0</v>
      </c>
      <c r="CJ26" s="91">
        <v>18</v>
      </c>
      <c r="CK26" s="91">
        <v>0</v>
      </c>
      <c r="CM26" s="91">
        <v>0</v>
      </c>
      <c r="CN26" s="91">
        <v>0</v>
      </c>
      <c r="CO26" s="91">
        <v>0</v>
      </c>
      <c r="CP26" s="91">
        <v>0</v>
      </c>
      <c r="CQ26" s="91">
        <v>0</v>
      </c>
      <c r="CR26" s="91">
        <v>0</v>
      </c>
      <c r="CT26" s="92">
        <v>0</v>
      </c>
      <c r="CU26" s="92">
        <v>0</v>
      </c>
      <c r="CV26" s="92">
        <v>0</v>
      </c>
      <c r="CW26" s="92">
        <v>0</v>
      </c>
      <c r="CX26" s="92">
        <v>1604.6000000000006</v>
      </c>
      <c r="CY26" s="92">
        <v>0</v>
      </c>
      <c r="DA26" s="92" t="s">
        <v>100</v>
      </c>
      <c r="DB26" s="92" t="s">
        <v>100</v>
      </c>
      <c r="DC26" s="92" t="s">
        <v>100</v>
      </c>
      <c r="DD26" s="92" t="s">
        <v>100</v>
      </c>
      <c r="DE26" s="92">
        <v>89.144444444444474</v>
      </c>
      <c r="DF26" s="92" t="s">
        <v>100</v>
      </c>
      <c r="DH26" s="92">
        <v>0</v>
      </c>
      <c r="DI26" s="92">
        <v>0</v>
      </c>
      <c r="DJ26" s="92">
        <v>0</v>
      </c>
      <c r="DK26" s="92">
        <v>0</v>
      </c>
      <c r="DL26" s="92">
        <v>1604.6000000000006</v>
      </c>
      <c r="DM26" s="92">
        <v>0</v>
      </c>
      <c r="DO26" s="92">
        <v>0</v>
      </c>
      <c r="DP26" s="92">
        <v>0</v>
      </c>
      <c r="DQ26" s="92">
        <v>0</v>
      </c>
      <c r="DR26" s="92">
        <v>0</v>
      </c>
      <c r="DS26" s="92">
        <v>0</v>
      </c>
      <c r="DT26" s="92">
        <v>0</v>
      </c>
      <c r="DV26" s="93">
        <v>0</v>
      </c>
      <c r="DW26" s="93">
        <v>0</v>
      </c>
      <c r="DX26" s="93">
        <v>0</v>
      </c>
      <c r="DY26" s="93">
        <v>0</v>
      </c>
      <c r="DZ26" s="93">
        <v>19260.780000000002</v>
      </c>
      <c r="EA26" s="93">
        <v>0</v>
      </c>
      <c r="EC26" s="94" t="s">
        <v>100</v>
      </c>
      <c r="ED26" s="94" t="s">
        <v>100</v>
      </c>
      <c r="EE26" s="94" t="s">
        <v>100</v>
      </c>
      <c r="EF26" s="94" t="s">
        <v>100</v>
      </c>
      <c r="EG26" s="94">
        <v>12.003477502181227</v>
      </c>
      <c r="EH26" s="94" t="s">
        <v>100</v>
      </c>
      <c r="EJ26" s="90">
        <v>0</v>
      </c>
      <c r="EK26" s="90">
        <v>0</v>
      </c>
      <c r="EL26" s="90">
        <v>0</v>
      </c>
      <c r="EM26" s="90">
        <v>0</v>
      </c>
      <c r="EN26" s="90">
        <v>13</v>
      </c>
      <c r="EO26" s="90">
        <v>0</v>
      </c>
      <c r="EQ26" s="6">
        <v>0</v>
      </c>
      <c r="ER26" s="6">
        <v>0</v>
      </c>
      <c r="ES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20859.800000000007</v>
      </c>
      <c r="EZ26" s="6">
        <v>0</v>
      </c>
      <c r="FB26" s="6">
        <v>0</v>
      </c>
      <c r="FC26" s="6">
        <v>0</v>
      </c>
      <c r="FD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19260.780000000002</v>
      </c>
      <c r="FK26" s="6">
        <v>0</v>
      </c>
      <c r="FM26" s="6">
        <v>0</v>
      </c>
      <c r="FN26" s="6">
        <v>0</v>
      </c>
      <c r="FO26" s="6">
        <v>0</v>
      </c>
      <c r="FQ26" s="95">
        <v>0.27777777777777779</v>
      </c>
      <c r="FS26" s="7">
        <v>-5.7958369687149425</v>
      </c>
      <c r="FT26" s="7">
        <v>-10617.6</v>
      </c>
      <c r="FU26" s="7">
        <v>252.52828055555557</v>
      </c>
      <c r="FV26" s="7">
        <v>-3680</v>
      </c>
    </row>
    <row r="27" spans="1:178">
      <c r="A27" s="83" t="s">
        <v>155</v>
      </c>
      <c r="B27" s="131"/>
      <c r="C27" s="84">
        <v>104</v>
      </c>
      <c r="D27" s="3" t="s">
        <v>135</v>
      </c>
      <c r="E27" s="84" t="s">
        <v>156</v>
      </c>
      <c r="F27" s="84" t="s">
        <v>157</v>
      </c>
      <c r="G27" s="84" t="s">
        <v>138</v>
      </c>
      <c r="H27" s="84" t="s">
        <v>31</v>
      </c>
      <c r="I27" s="85">
        <v>83</v>
      </c>
      <c r="J27" s="4"/>
      <c r="K27" s="85" t="s">
        <v>133</v>
      </c>
      <c r="L27" s="85" t="s">
        <v>158</v>
      </c>
      <c r="M27" s="85" t="s">
        <v>149</v>
      </c>
      <c r="N27" s="85" t="s">
        <v>32</v>
      </c>
      <c r="O27" s="85" t="s">
        <v>32</v>
      </c>
      <c r="P27" s="85">
        <v>0</v>
      </c>
      <c r="Q27" s="85">
        <v>0</v>
      </c>
      <c r="R27" s="85">
        <v>0</v>
      </c>
      <c r="S27" s="85">
        <v>0</v>
      </c>
      <c r="T27" s="85">
        <v>0</v>
      </c>
      <c r="U27" s="85">
        <v>0</v>
      </c>
      <c r="V27" s="85">
        <v>0</v>
      </c>
      <c r="W27" s="86" t="s">
        <v>94</v>
      </c>
      <c r="X27" s="86" t="s">
        <v>123</v>
      </c>
      <c r="Y27" s="86" t="s">
        <v>94</v>
      </c>
      <c r="Z27" s="86" t="s">
        <v>123</v>
      </c>
      <c r="AA27" s="5"/>
      <c r="AB27" s="85" t="s">
        <v>96</v>
      </c>
      <c r="AC27" s="85" t="s">
        <v>97</v>
      </c>
      <c r="AD27" s="87">
        <v>44281.5</v>
      </c>
      <c r="AE27" s="87">
        <v>45552</v>
      </c>
      <c r="AF27" s="5"/>
      <c r="AG27" s="85" t="s">
        <v>98</v>
      </c>
      <c r="AH27" s="85" t="s">
        <v>98</v>
      </c>
      <c r="AI27" s="85" t="s">
        <v>99</v>
      </c>
      <c r="AJ27" s="85"/>
      <c r="AK27" s="85"/>
      <c r="AL27" s="85"/>
      <c r="AM27" s="85"/>
      <c r="AN27" s="128" t="s">
        <v>123</v>
      </c>
      <c r="AO27" s="128" t="s">
        <v>123</v>
      </c>
      <c r="AP27" s="135" t="s">
        <v>123</v>
      </c>
      <c r="AQ27" s="5"/>
      <c r="AR27" s="84">
        <v>21</v>
      </c>
      <c r="AS27" s="88">
        <v>933.03999999999985</v>
      </c>
      <c r="AT27" s="89">
        <v>29</v>
      </c>
      <c r="AU27" s="89">
        <v>0</v>
      </c>
      <c r="AV27" s="89">
        <v>16</v>
      </c>
      <c r="AW27" s="89">
        <v>13</v>
      </c>
      <c r="AX27" s="89">
        <v>15</v>
      </c>
      <c r="AY27" s="89">
        <v>0</v>
      </c>
      <c r="AZ27" s="89">
        <v>10</v>
      </c>
      <c r="BA27" s="89">
        <v>5</v>
      </c>
      <c r="BB27" s="89">
        <v>14</v>
      </c>
      <c r="BC27" s="89">
        <v>0</v>
      </c>
      <c r="BD27" s="89">
        <v>6</v>
      </c>
      <c r="BE27" s="89">
        <v>8</v>
      </c>
      <c r="BF27" s="89">
        <v>11</v>
      </c>
      <c r="BG27" s="89">
        <v>492.03999999999996</v>
      </c>
      <c r="BH27" s="88">
        <v>441</v>
      </c>
      <c r="BI27" s="89">
        <f t="shared" si="0"/>
        <v>933.04</v>
      </c>
      <c r="BJ27" s="89">
        <v>10</v>
      </c>
      <c r="BL27" s="90">
        <v>7330.1999999999989</v>
      </c>
      <c r="BM27" s="90">
        <v>1160</v>
      </c>
      <c r="BN27" s="90">
        <v>0</v>
      </c>
      <c r="BO27" s="90">
        <v>635</v>
      </c>
      <c r="BP27" s="90">
        <v>525</v>
      </c>
      <c r="BQ27" s="5"/>
      <c r="BR27" s="6">
        <v>101882.4</v>
      </c>
      <c r="BS27" s="6">
        <v>9.0995027008488396</v>
      </c>
      <c r="BT27" s="6">
        <v>206917.08000000002</v>
      </c>
      <c r="BU27" s="6">
        <v>18.480547457772449</v>
      </c>
      <c r="BV27" s="6">
        <v>221411.27999999997</v>
      </c>
      <c r="BW27" s="6">
        <v>19.775079310640489</v>
      </c>
      <c r="BX27" s="5"/>
      <c r="BY27" s="91">
        <v>3</v>
      </c>
      <c r="BZ27" s="91">
        <v>0</v>
      </c>
      <c r="CA27" s="91">
        <v>15</v>
      </c>
      <c r="CB27" s="91">
        <v>2</v>
      </c>
      <c r="CC27" s="91">
        <v>1</v>
      </c>
      <c r="CD27" s="91">
        <v>0</v>
      </c>
      <c r="CF27" s="91">
        <v>3</v>
      </c>
      <c r="CG27" s="91">
        <v>0</v>
      </c>
      <c r="CH27" s="91">
        <v>6</v>
      </c>
      <c r="CI27" s="91">
        <v>2</v>
      </c>
      <c r="CJ27" s="91">
        <v>0</v>
      </c>
      <c r="CK27" s="91">
        <v>0</v>
      </c>
      <c r="CM27" s="91">
        <v>0</v>
      </c>
      <c r="CN27" s="91">
        <v>0</v>
      </c>
      <c r="CO27" s="91">
        <v>9</v>
      </c>
      <c r="CP27" s="91">
        <v>0</v>
      </c>
      <c r="CQ27" s="91">
        <v>1</v>
      </c>
      <c r="CR27" s="91">
        <v>0</v>
      </c>
      <c r="CT27" s="92">
        <v>99.75</v>
      </c>
      <c r="CU27" s="92">
        <v>0</v>
      </c>
      <c r="CV27" s="92">
        <v>618.7299999999999</v>
      </c>
      <c r="CW27" s="92">
        <v>133.19</v>
      </c>
      <c r="CX27" s="92">
        <v>81.37</v>
      </c>
      <c r="CY27" s="92">
        <v>0</v>
      </c>
      <c r="DA27" s="92">
        <v>33.25</v>
      </c>
      <c r="DB27" s="92" t="s">
        <v>100</v>
      </c>
      <c r="DC27" s="92">
        <v>41.248666666666658</v>
      </c>
      <c r="DD27" s="92">
        <v>66.594999999999999</v>
      </c>
      <c r="DE27" s="92">
        <v>81.37</v>
      </c>
      <c r="DF27" s="92" t="s">
        <v>100</v>
      </c>
      <c r="DH27" s="92">
        <v>99.75</v>
      </c>
      <c r="DI27" s="92">
        <v>0</v>
      </c>
      <c r="DJ27" s="92">
        <v>259.09999999999997</v>
      </c>
      <c r="DK27" s="92">
        <v>133.19</v>
      </c>
      <c r="DL27" s="92">
        <v>0</v>
      </c>
      <c r="DM27" s="92">
        <v>0</v>
      </c>
      <c r="DO27" s="92">
        <v>0</v>
      </c>
      <c r="DP27" s="92">
        <v>0</v>
      </c>
      <c r="DQ27" s="92">
        <v>359.63</v>
      </c>
      <c r="DR27" s="92">
        <v>0</v>
      </c>
      <c r="DS27" s="92">
        <v>81.37</v>
      </c>
      <c r="DT27" s="92">
        <v>0</v>
      </c>
      <c r="DV27" s="93">
        <v>1640.1599999999999</v>
      </c>
      <c r="DW27" s="93">
        <v>0</v>
      </c>
      <c r="DX27" s="93">
        <v>3799.88</v>
      </c>
      <c r="DY27" s="93">
        <v>1890.16</v>
      </c>
      <c r="DZ27" s="93">
        <v>0</v>
      </c>
      <c r="EA27" s="93">
        <v>0</v>
      </c>
      <c r="EC27" s="94">
        <v>16.442706766917293</v>
      </c>
      <c r="ED27" s="94" t="s">
        <v>100</v>
      </c>
      <c r="EE27" s="94">
        <v>14.665688923195679</v>
      </c>
      <c r="EF27" s="94">
        <v>14.191455815001127</v>
      </c>
      <c r="EG27" s="94" t="s">
        <v>100</v>
      </c>
      <c r="EH27" s="94" t="s">
        <v>100</v>
      </c>
      <c r="EJ27" s="90">
        <v>18</v>
      </c>
      <c r="EK27" s="90">
        <v>0</v>
      </c>
      <c r="EL27" s="90">
        <v>17</v>
      </c>
      <c r="EM27" s="90">
        <v>15</v>
      </c>
      <c r="EN27" s="90">
        <v>14</v>
      </c>
      <c r="EO27" s="90">
        <v>0</v>
      </c>
      <c r="EQ27" s="6">
        <v>0</v>
      </c>
      <c r="ER27" s="6">
        <v>90</v>
      </c>
      <c r="ES27" s="6">
        <v>120</v>
      </c>
      <c r="EU27" s="6">
        <v>1795.5</v>
      </c>
      <c r="EV27" s="6">
        <v>0</v>
      </c>
      <c r="EW27" s="6">
        <v>10518.409999999998</v>
      </c>
      <c r="EX27" s="6">
        <v>1997.85</v>
      </c>
      <c r="EY27" s="6">
        <v>1139.18</v>
      </c>
      <c r="EZ27" s="6">
        <v>0</v>
      </c>
      <c r="FB27" s="6">
        <v>0</v>
      </c>
      <c r="FC27" s="6">
        <v>1440</v>
      </c>
      <c r="FD27" s="6">
        <v>1560</v>
      </c>
      <c r="FF27" s="6">
        <v>1640.1599999999999</v>
      </c>
      <c r="FG27" s="6">
        <v>0</v>
      </c>
      <c r="FH27" s="6">
        <v>9913.59</v>
      </c>
      <c r="FI27" s="6">
        <v>1890.16</v>
      </c>
      <c r="FJ27" s="6">
        <v>1139.18</v>
      </c>
      <c r="FK27" s="6">
        <v>0</v>
      </c>
      <c r="FM27" s="6">
        <v>0</v>
      </c>
      <c r="FN27" s="6">
        <v>1175</v>
      </c>
      <c r="FO27" s="6">
        <v>1485</v>
      </c>
      <c r="FQ27" s="95" t="s">
        <v>123</v>
      </c>
      <c r="FS27" s="7">
        <v>-18</v>
      </c>
      <c r="FT27" s="7">
        <v>-2033.8500000000001</v>
      </c>
      <c r="FU27" s="7">
        <v>264.47923379878267</v>
      </c>
      <c r="FV27" s="7">
        <v>-3997.2723287671233</v>
      </c>
    </row>
    <row r="28" spans="1:178">
      <c r="A28" s="83" t="s">
        <v>223</v>
      </c>
      <c r="B28" s="131" t="s">
        <v>263</v>
      </c>
      <c r="C28" s="84">
        <v>105</v>
      </c>
      <c r="D28" s="3" t="s">
        <v>135</v>
      </c>
      <c r="E28" s="84" t="s">
        <v>224</v>
      </c>
      <c r="F28" s="84" t="s">
        <v>120</v>
      </c>
      <c r="G28" s="84" t="s">
        <v>90</v>
      </c>
      <c r="H28" s="84" t="s">
        <v>31</v>
      </c>
      <c r="I28" s="85">
        <v>93</v>
      </c>
      <c r="J28" s="4"/>
      <c r="K28" s="85" t="s">
        <v>162</v>
      </c>
      <c r="L28" s="85" t="s">
        <v>158</v>
      </c>
      <c r="M28" s="85" t="s">
        <v>93</v>
      </c>
      <c r="N28" s="85" t="s">
        <v>31</v>
      </c>
      <c r="O28" s="85" t="s">
        <v>31</v>
      </c>
      <c r="P28" s="85">
        <v>49</v>
      </c>
      <c r="Q28" s="85">
        <v>1</v>
      </c>
      <c r="R28" s="85">
        <v>0</v>
      </c>
      <c r="S28" s="85">
        <v>0</v>
      </c>
      <c r="T28" s="85">
        <v>0</v>
      </c>
      <c r="U28" s="85">
        <v>0</v>
      </c>
      <c r="V28" s="85">
        <v>0</v>
      </c>
      <c r="W28" s="86" t="s">
        <v>150</v>
      </c>
      <c r="X28" s="86" t="s">
        <v>95</v>
      </c>
      <c r="Y28" s="86" t="s">
        <v>150</v>
      </c>
      <c r="Z28" s="86" t="s">
        <v>95</v>
      </c>
      <c r="AA28" s="5"/>
      <c r="AB28" s="85" t="s">
        <v>96</v>
      </c>
      <c r="AC28" s="85" t="s">
        <v>97</v>
      </c>
      <c r="AD28" s="87">
        <v>44194.5</v>
      </c>
      <c r="AE28" s="87">
        <v>45386</v>
      </c>
      <c r="AF28" s="5"/>
      <c r="AG28" s="85" t="s">
        <v>98</v>
      </c>
      <c r="AH28" s="85" t="s">
        <v>99</v>
      </c>
      <c r="AI28" s="85" t="s">
        <v>100</v>
      </c>
      <c r="AJ28" s="85"/>
      <c r="AK28" s="85"/>
      <c r="AL28" s="85" t="s">
        <v>99</v>
      </c>
      <c r="AM28" s="85"/>
      <c r="AN28" s="126">
        <v>0.44850000000000001</v>
      </c>
      <c r="AO28" s="85" t="s">
        <v>284</v>
      </c>
      <c r="AP28" s="110" t="s">
        <v>268</v>
      </c>
      <c r="AQ28" s="5"/>
      <c r="AR28" s="84">
        <v>50</v>
      </c>
      <c r="AS28" s="88">
        <v>3027.2000000000003</v>
      </c>
      <c r="AT28" s="97">
        <v>50</v>
      </c>
      <c r="AU28" s="89">
        <v>0</v>
      </c>
      <c r="AV28" s="89">
        <v>50</v>
      </c>
      <c r="AW28" s="89">
        <v>0</v>
      </c>
      <c r="AX28" s="89">
        <v>50</v>
      </c>
      <c r="AY28" s="89">
        <v>0</v>
      </c>
      <c r="AZ28" s="89">
        <v>50</v>
      </c>
      <c r="BA28" s="89">
        <v>0</v>
      </c>
      <c r="BB28" s="89">
        <v>0</v>
      </c>
      <c r="BC28" s="89">
        <v>0</v>
      </c>
      <c r="BD28" s="89">
        <v>0</v>
      </c>
      <c r="BE28" s="89">
        <v>0</v>
      </c>
      <c r="BF28" s="89">
        <v>50</v>
      </c>
      <c r="BG28" s="89">
        <v>3027.2000000000003</v>
      </c>
      <c r="BH28" s="88">
        <v>0</v>
      </c>
      <c r="BI28" s="89">
        <f t="shared" si="0"/>
        <v>3027.2000000000003</v>
      </c>
      <c r="BJ28" s="89">
        <v>0</v>
      </c>
      <c r="BL28" s="90">
        <v>47621.23000000001</v>
      </c>
      <c r="BM28" s="90">
        <v>2680.4999999999995</v>
      </c>
      <c r="BN28" s="90">
        <v>0</v>
      </c>
      <c r="BO28" s="90">
        <v>2680.4999999999995</v>
      </c>
      <c r="BP28" s="90">
        <v>0</v>
      </c>
      <c r="BQ28" s="5"/>
      <c r="BR28" s="6">
        <v>603620.76000000013</v>
      </c>
      <c r="BS28" s="6">
        <v>16.616586284355183</v>
      </c>
      <c r="BT28" s="6">
        <v>603620.76</v>
      </c>
      <c r="BU28" s="6">
        <v>16.616586284355183</v>
      </c>
      <c r="BV28" s="6">
        <v>618612.71999999986</v>
      </c>
      <c r="BW28" s="6">
        <v>17.029287790697669</v>
      </c>
      <c r="BX28" s="5"/>
      <c r="BY28" s="91">
        <v>1</v>
      </c>
      <c r="BZ28" s="91">
        <v>0</v>
      </c>
      <c r="CA28" s="91">
        <v>8</v>
      </c>
      <c r="CB28" s="91">
        <v>32</v>
      </c>
      <c r="CC28" s="91">
        <v>8</v>
      </c>
      <c r="CD28" s="91">
        <v>1</v>
      </c>
      <c r="CF28" s="91">
        <v>1</v>
      </c>
      <c r="CG28" s="91">
        <v>0</v>
      </c>
      <c r="CH28" s="91">
        <v>8</v>
      </c>
      <c r="CI28" s="91">
        <v>32</v>
      </c>
      <c r="CJ28" s="91">
        <v>8</v>
      </c>
      <c r="CK28" s="91">
        <v>1</v>
      </c>
      <c r="CM28" s="91">
        <v>0</v>
      </c>
      <c r="CN28" s="91">
        <v>0</v>
      </c>
      <c r="CO28" s="91">
        <v>0</v>
      </c>
      <c r="CP28" s="91">
        <v>0</v>
      </c>
      <c r="CQ28" s="91">
        <v>0</v>
      </c>
      <c r="CR28" s="91">
        <v>0</v>
      </c>
      <c r="CT28" s="92">
        <v>36.659999999999997</v>
      </c>
      <c r="CU28" s="92">
        <v>0</v>
      </c>
      <c r="CV28" s="92">
        <v>351.48999999999995</v>
      </c>
      <c r="CW28" s="92">
        <v>1905.2899999999995</v>
      </c>
      <c r="CX28" s="92">
        <v>639.5</v>
      </c>
      <c r="CY28" s="92">
        <v>94.26</v>
      </c>
      <c r="DA28" s="92">
        <v>36.659999999999997</v>
      </c>
      <c r="DB28" s="92" t="s">
        <v>100</v>
      </c>
      <c r="DC28" s="92">
        <v>43.936249999999994</v>
      </c>
      <c r="DD28" s="92">
        <v>59.540312499999985</v>
      </c>
      <c r="DE28" s="92">
        <v>79.9375</v>
      </c>
      <c r="DF28" s="92">
        <v>94.26</v>
      </c>
      <c r="DH28" s="92">
        <v>36.659999999999997</v>
      </c>
      <c r="DI28" s="92">
        <v>0</v>
      </c>
      <c r="DJ28" s="92">
        <v>351.48999999999995</v>
      </c>
      <c r="DK28" s="92">
        <v>1905.2899999999995</v>
      </c>
      <c r="DL28" s="92">
        <v>639.5</v>
      </c>
      <c r="DM28" s="92">
        <v>94.26</v>
      </c>
      <c r="DO28" s="92">
        <v>0</v>
      </c>
      <c r="DP28" s="92">
        <v>0</v>
      </c>
      <c r="DQ28" s="92">
        <v>0</v>
      </c>
      <c r="DR28" s="92">
        <v>0</v>
      </c>
      <c r="DS28" s="92">
        <v>0</v>
      </c>
      <c r="DT28" s="92">
        <v>0</v>
      </c>
      <c r="DV28" s="93">
        <v>730.33</v>
      </c>
      <c r="DW28" s="93">
        <v>0</v>
      </c>
      <c r="DX28" s="93">
        <v>6235.1500000000005</v>
      </c>
      <c r="DY28" s="93">
        <v>30451.95</v>
      </c>
      <c r="DZ28" s="93">
        <v>9001.57</v>
      </c>
      <c r="EA28" s="93">
        <v>1202.23</v>
      </c>
      <c r="EC28" s="94">
        <v>19.921713038734318</v>
      </c>
      <c r="ED28" s="94" t="s">
        <v>100</v>
      </c>
      <c r="EE28" s="94">
        <v>17.739195994196141</v>
      </c>
      <c r="EF28" s="94">
        <v>15.982842506914963</v>
      </c>
      <c r="EG28" s="94">
        <v>14.075949960906959</v>
      </c>
      <c r="EH28" s="94">
        <v>12.754402715892212</v>
      </c>
      <c r="EJ28" s="90">
        <v>20</v>
      </c>
      <c r="EK28" s="90">
        <v>0</v>
      </c>
      <c r="EL28" s="90">
        <v>18</v>
      </c>
      <c r="EM28" s="90">
        <v>16</v>
      </c>
      <c r="EN28" s="90">
        <v>15</v>
      </c>
      <c r="EO28" s="90">
        <v>15</v>
      </c>
      <c r="EQ28" s="6">
        <v>0</v>
      </c>
      <c r="ER28" s="6">
        <v>60</v>
      </c>
      <c r="ES28" s="6">
        <v>0</v>
      </c>
      <c r="EU28" s="6">
        <v>733.19999999999993</v>
      </c>
      <c r="EV28" s="6">
        <v>0</v>
      </c>
      <c r="EW28" s="6">
        <v>6326.8199999999988</v>
      </c>
      <c r="EX28" s="6">
        <v>30484.639999999992</v>
      </c>
      <c r="EY28" s="6">
        <v>9592.5</v>
      </c>
      <c r="EZ28" s="6">
        <v>1413.9</v>
      </c>
      <c r="FB28" s="6">
        <v>0</v>
      </c>
      <c r="FC28" s="6">
        <v>3000</v>
      </c>
      <c r="FD28" s="6">
        <v>0</v>
      </c>
      <c r="FF28" s="6">
        <v>730.33</v>
      </c>
      <c r="FG28" s="6">
        <v>0</v>
      </c>
      <c r="FH28" s="6">
        <v>6235.1500000000005</v>
      </c>
      <c r="FI28" s="6">
        <v>30451.95</v>
      </c>
      <c r="FJ28" s="6">
        <v>9001.57</v>
      </c>
      <c r="FK28" s="6">
        <v>1202.23</v>
      </c>
      <c r="FM28" s="6">
        <v>0</v>
      </c>
      <c r="FN28" s="6">
        <v>2680.4999999999995</v>
      </c>
      <c r="FO28" s="6">
        <v>0</v>
      </c>
      <c r="FQ28" s="95" t="s">
        <v>123</v>
      </c>
      <c r="FS28" s="7">
        <v>-17.59867223797648</v>
      </c>
      <c r="FT28" s="7">
        <v>0</v>
      </c>
      <c r="FU28" s="7">
        <v>275.14968167114046</v>
      </c>
      <c r="FV28" s="7">
        <v>-8908.6360000000022</v>
      </c>
    </row>
    <row r="29" spans="1:178">
      <c r="A29" s="83" t="s">
        <v>225</v>
      </c>
      <c r="B29" s="131" t="s">
        <v>263</v>
      </c>
      <c r="C29" s="84">
        <v>106</v>
      </c>
      <c r="D29" s="3" t="s">
        <v>135</v>
      </c>
      <c r="E29" s="84" t="s">
        <v>226</v>
      </c>
      <c r="F29" s="84" t="s">
        <v>227</v>
      </c>
      <c r="G29" s="84" t="s">
        <v>90</v>
      </c>
      <c r="H29" s="84" t="s">
        <v>31</v>
      </c>
      <c r="I29" s="85">
        <v>95</v>
      </c>
      <c r="J29" s="4"/>
      <c r="K29" s="85" t="s">
        <v>162</v>
      </c>
      <c r="L29" s="85" t="s">
        <v>122</v>
      </c>
      <c r="M29" s="85" t="s">
        <v>123</v>
      </c>
      <c r="N29" s="85" t="s">
        <v>31</v>
      </c>
      <c r="O29" s="85" t="s">
        <v>33</v>
      </c>
      <c r="P29" s="85">
        <v>0</v>
      </c>
      <c r="Q29" s="85">
        <v>0</v>
      </c>
      <c r="R29" s="85">
        <v>54</v>
      </c>
      <c r="S29" s="85">
        <v>0</v>
      </c>
      <c r="T29" s="85">
        <v>0</v>
      </c>
      <c r="U29" s="85">
        <v>0</v>
      </c>
      <c r="V29" s="85">
        <v>0</v>
      </c>
      <c r="W29" s="86" t="s">
        <v>94</v>
      </c>
      <c r="X29" s="86" t="s">
        <v>109</v>
      </c>
      <c r="Y29" s="86" t="s">
        <v>94</v>
      </c>
      <c r="Z29" s="86" t="s">
        <v>109</v>
      </c>
      <c r="AA29" s="5"/>
      <c r="AB29" s="85" t="s">
        <v>96</v>
      </c>
      <c r="AC29" s="85" t="s">
        <v>97</v>
      </c>
      <c r="AD29" s="87">
        <v>44195.5</v>
      </c>
      <c r="AE29" s="87">
        <v>45546</v>
      </c>
      <c r="AF29" s="5"/>
      <c r="AG29" s="85" t="s">
        <v>98</v>
      </c>
      <c r="AH29" s="85" t="s">
        <v>99</v>
      </c>
      <c r="AI29" s="85" t="s">
        <v>100</v>
      </c>
      <c r="AJ29" s="85"/>
      <c r="AK29" s="85" t="s">
        <v>99</v>
      </c>
      <c r="AL29" s="85"/>
      <c r="AM29" s="85"/>
      <c r="AN29" s="126">
        <v>0.67200000000000004</v>
      </c>
      <c r="AO29" s="85" t="s">
        <v>277</v>
      </c>
      <c r="AP29" s="110" t="s">
        <v>308</v>
      </c>
      <c r="AQ29" s="5"/>
      <c r="AR29" s="84">
        <v>54</v>
      </c>
      <c r="AS29" s="88">
        <v>3139.1000000000013</v>
      </c>
      <c r="AT29" s="89">
        <v>59</v>
      </c>
      <c r="AU29" s="89">
        <v>0</v>
      </c>
      <c r="AV29" s="89">
        <v>56</v>
      </c>
      <c r="AW29" s="89">
        <v>3</v>
      </c>
      <c r="AX29" s="89">
        <v>43</v>
      </c>
      <c r="AY29" s="89">
        <v>0</v>
      </c>
      <c r="AZ29" s="89">
        <v>40</v>
      </c>
      <c r="BA29" s="89">
        <v>3</v>
      </c>
      <c r="BB29" s="89">
        <v>16</v>
      </c>
      <c r="BC29" s="89">
        <v>0</v>
      </c>
      <c r="BD29" s="89">
        <v>16</v>
      </c>
      <c r="BE29" s="89">
        <v>0</v>
      </c>
      <c r="BF29" s="89">
        <v>41</v>
      </c>
      <c r="BG29" s="89">
        <v>2500.7000000000007</v>
      </c>
      <c r="BH29" s="88">
        <v>638.4</v>
      </c>
      <c r="BI29" s="89">
        <f t="shared" si="0"/>
        <v>3139.1000000000008</v>
      </c>
      <c r="BJ29" s="89">
        <v>13</v>
      </c>
      <c r="BL29" s="90">
        <v>38670</v>
      </c>
      <c r="BM29" s="90">
        <v>2995</v>
      </c>
      <c r="BN29" s="90">
        <v>0</v>
      </c>
      <c r="BO29" s="90">
        <v>2710</v>
      </c>
      <c r="BP29" s="90">
        <v>285</v>
      </c>
      <c r="BQ29" s="5"/>
      <c r="BR29" s="6">
        <v>499980</v>
      </c>
      <c r="BS29" s="6">
        <v>13.272912618266384</v>
      </c>
      <c r="BT29" s="6">
        <v>649598.39999999991</v>
      </c>
      <c r="BU29" s="6">
        <v>17.244815392947022</v>
      </c>
      <c r="BV29" s="6">
        <v>670401.6</v>
      </c>
      <c r="BW29" s="6">
        <v>17.797075594915743</v>
      </c>
      <c r="BX29" s="5"/>
      <c r="BY29" s="91">
        <v>1</v>
      </c>
      <c r="BZ29" s="91">
        <v>0</v>
      </c>
      <c r="CA29" s="91">
        <v>24</v>
      </c>
      <c r="CB29" s="91">
        <v>18</v>
      </c>
      <c r="CC29" s="91">
        <v>11</v>
      </c>
      <c r="CD29" s="91">
        <v>0</v>
      </c>
      <c r="CF29" s="91">
        <v>0</v>
      </c>
      <c r="CG29" s="91">
        <v>0</v>
      </c>
      <c r="CH29" s="91">
        <v>16</v>
      </c>
      <c r="CI29" s="91">
        <v>14</v>
      </c>
      <c r="CJ29" s="91">
        <v>11</v>
      </c>
      <c r="CK29" s="91">
        <v>0</v>
      </c>
      <c r="CM29" s="91">
        <v>1</v>
      </c>
      <c r="CN29" s="91">
        <v>0</v>
      </c>
      <c r="CO29" s="91">
        <v>8</v>
      </c>
      <c r="CP29" s="91">
        <v>4</v>
      </c>
      <c r="CQ29" s="91">
        <v>0</v>
      </c>
      <c r="CR29" s="91">
        <v>0</v>
      </c>
      <c r="CT29" s="92">
        <v>31.5</v>
      </c>
      <c r="CU29" s="92">
        <v>0</v>
      </c>
      <c r="CV29" s="92">
        <v>1039.0999999999997</v>
      </c>
      <c r="CW29" s="92">
        <v>1167.8000000000002</v>
      </c>
      <c r="CX29" s="92">
        <v>900.69999999999982</v>
      </c>
      <c r="CY29" s="92">
        <v>0</v>
      </c>
      <c r="DA29" s="92">
        <v>31.5</v>
      </c>
      <c r="DB29" s="92" t="s">
        <v>100</v>
      </c>
      <c r="DC29" s="92">
        <v>43.29583333333332</v>
      </c>
      <c r="DD29" s="92">
        <v>64.877777777777794</v>
      </c>
      <c r="DE29" s="92">
        <v>81.881818181818161</v>
      </c>
      <c r="DF29" s="92" t="s">
        <v>100</v>
      </c>
      <c r="DH29" s="92">
        <v>0</v>
      </c>
      <c r="DI29" s="92">
        <v>0</v>
      </c>
      <c r="DJ29" s="92">
        <v>694.39999999999986</v>
      </c>
      <c r="DK29" s="92">
        <v>905.59999999999991</v>
      </c>
      <c r="DL29" s="92">
        <v>900.69999999999982</v>
      </c>
      <c r="DM29" s="92">
        <v>0</v>
      </c>
      <c r="DO29" s="92">
        <v>31.5</v>
      </c>
      <c r="DP29" s="92">
        <v>0</v>
      </c>
      <c r="DQ29" s="92">
        <v>344.7</v>
      </c>
      <c r="DR29" s="92">
        <v>262.20000000000005</v>
      </c>
      <c r="DS29" s="92">
        <v>0</v>
      </c>
      <c r="DT29" s="92">
        <v>0</v>
      </c>
      <c r="DV29" s="93">
        <v>0</v>
      </c>
      <c r="DW29" s="93">
        <v>0</v>
      </c>
      <c r="DX29" s="93">
        <v>13155</v>
      </c>
      <c r="DY29" s="93">
        <v>13805</v>
      </c>
      <c r="DZ29" s="93">
        <v>11710</v>
      </c>
      <c r="EA29" s="93">
        <v>0</v>
      </c>
      <c r="EC29" s="94" t="s">
        <v>100</v>
      </c>
      <c r="ED29" s="94" t="s">
        <v>100</v>
      </c>
      <c r="EE29" s="94">
        <v>18.944412442396317</v>
      </c>
      <c r="EF29" s="94">
        <v>15.2440371024735</v>
      </c>
      <c r="EG29" s="94">
        <v>13.000999222826692</v>
      </c>
      <c r="EH29" s="94" t="s">
        <v>100</v>
      </c>
      <c r="EJ29" s="90">
        <v>21</v>
      </c>
      <c r="EK29" s="90">
        <v>0</v>
      </c>
      <c r="EL29" s="90">
        <v>19</v>
      </c>
      <c r="EM29" s="90">
        <v>17</v>
      </c>
      <c r="EN29" s="90">
        <v>14</v>
      </c>
      <c r="EO29" s="90">
        <v>0</v>
      </c>
      <c r="EQ29" s="6">
        <v>0</v>
      </c>
      <c r="ER29" s="6">
        <v>50</v>
      </c>
      <c r="ES29" s="6">
        <v>66.666666666666657</v>
      </c>
      <c r="EU29" s="6">
        <v>661.5</v>
      </c>
      <c r="EV29" s="6">
        <v>0</v>
      </c>
      <c r="EW29" s="6">
        <v>19742.899999999994</v>
      </c>
      <c r="EX29" s="6">
        <v>19852.600000000002</v>
      </c>
      <c r="EY29" s="6">
        <v>12609.799999999997</v>
      </c>
      <c r="EZ29" s="6">
        <v>0</v>
      </c>
      <c r="FB29" s="6">
        <v>0</v>
      </c>
      <c r="FC29" s="6">
        <v>2800</v>
      </c>
      <c r="FD29" s="6">
        <v>199.99999999999997</v>
      </c>
      <c r="FF29" s="6">
        <v>661.5</v>
      </c>
      <c r="FG29" s="6">
        <v>0</v>
      </c>
      <c r="FH29" s="6">
        <v>19704.3</v>
      </c>
      <c r="FI29" s="6">
        <v>18262.400000000001</v>
      </c>
      <c r="FJ29" s="6">
        <v>11710</v>
      </c>
      <c r="FK29" s="6">
        <v>0</v>
      </c>
      <c r="FM29" s="6">
        <v>0</v>
      </c>
      <c r="FN29" s="6">
        <v>3510</v>
      </c>
      <c r="FO29" s="6">
        <v>285</v>
      </c>
      <c r="FQ29" s="95" t="s">
        <v>123</v>
      </c>
      <c r="FS29" s="7">
        <v>-18.574937574639016</v>
      </c>
      <c r="FT29" s="7">
        <v>0</v>
      </c>
      <c r="FU29" s="7">
        <v>230.20264116575589</v>
      </c>
      <c r="FV29" s="7">
        <v>-5208</v>
      </c>
    </row>
    <row r="30" spans="1:178">
      <c r="A30" s="83" t="s">
        <v>228</v>
      </c>
      <c r="B30" s="131" t="s">
        <v>263</v>
      </c>
      <c r="C30" s="84">
        <v>112</v>
      </c>
      <c r="D30" s="3" t="s">
        <v>135</v>
      </c>
      <c r="E30" s="84" t="s">
        <v>229</v>
      </c>
      <c r="F30" s="84" t="s">
        <v>230</v>
      </c>
      <c r="G30" s="84" t="s">
        <v>90</v>
      </c>
      <c r="H30" s="84" t="s">
        <v>116</v>
      </c>
      <c r="I30" s="85">
        <v>92</v>
      </c>
      <c r="J30" s="4"/>
      <c r="K30" s="85" t="s">
        <v>166</v>
      </c>
      <c r="L30" s="85" t="s">
        <v>92</v>
      </c>
      <c r="M30" s="85" t="s">
        <v>123</v>
      </c>
      <c r="N30" s="85" t="s">
        <v>32</v>
      </c>
      <c r="O30" s="85" t="s">
        <v>33</v>
      </c>
      <c r="P30" s="85">
        <v>0</v>
      </c>
      <c r="Q30" s="85">
        <v>0</v>
      </c>
      <c r="R30" s="85">
        <v>66</v>
      </c>
      <c r="S30" s="85">
        <v>0</v>
      </c>
      <c r="T30" s="85">
        <v>0</v>
      </c>
      <c r="U30" s="85">
        <v>0</v>
      </c>
      <c r="V30" s="85">
        <v>0</v>
      </c>
      <c r="W30" s="86" t="s">
        <v>94</v>
      </c>
      <c r="X30" s="86" t="s">
        <v>95</v>
      </c>
      <c r="Y30" s="86" t="s">
        <v>94</v>
      </c>
      <c r="Z30" s="86" t="s">
        <v>95</v>
      </c>
      <c r="AA30" s="5"/>
      <c r="AB30" s="85" t="s">
        <v>96</v>
      </c>
      <c r="AC30" s="85" t="s">
        <v>97</v>
      </c>
      <c r="AD30" s="87">
        <v>44265.5</v>
      </c>
      <c r="AE30" s="87">
        <v>45266</v>
      </c>
      <c r="AF30" s="5"/>
      <c r="AG30" s="85" t="s">
        <v>98</v>
      </c>
      <c r="AH30" s="85" t="s">
        <v>99</v>
      </c>
      <c r="AI30" s="85" t="s">
        <v>100</v>
      </c>
      <c r="AJ30" s="85"/>
      <c r="AK30" s="85"/>
      <c r="AL30" s="85"/>
      <c r="AM30" s="85" t="s">
        <v>99</v>
      </c>
      <c r="AN30" s="126">
        <v>0.3695</v>
      </c>
      <c r="AO30" s="85" t="s">
        <v>286</v>
      </c>
      <c r="AP30" s="110" t="s">
        <v>287</v>
      </c>
      <c r="AQ30" s="5"/>
      <c r="AR30" s="84">
        <v>66</v>
      </c>
      <c r="AS30" s="88">
        <v>3954.8099999999986</v>
      </c>
      <c r="AT30" s="97">
        <v>64</v>
      </c>
      <c r="AU30" s="89">
        <v>0</v>
      </c>
      <c r="AV30" s="89">
        <v>42</v>
      </c>
      <c r="AW30" s="89">
        <v>22</v>
      </c>
      <c r="AX30" s="89">
        <v>60</v>
      </c>
      <c r="AY30" s="89">
        <v>0</v>
      </c>
      <c r="AZ30" s="89">
        <v>41</v>
      </c>
      <c r="BA30" s="89">
        <v>19</v>
      </c>
      <c r="BB30" s="89">
        <v>4</v>
      </c>
      <c r="BC30" s="89">
        <v>0</v>
      </c>
      <c r="BD30" s="89">
        <v>1</v>
      </c>
      <c r="BE30" s="89">
        <v>3</v>
      </c>
      <c r="BF30" s="89">
        <v>62</v>
      </c>
      <c r="BG30" s="89">
        <v>3598.5199999999986</v>
      </c>
      <c r="BH30" s="88">
        <v>356.29</v>
      </c>
      <c r="BI30" s="89">
        <f t="shared" si="0"/>
        <v>3954.8099999999986</v>
      </c>
      <c r="BJ30" s="89">
        <v>4</v>
      </c>
      <c r="BL30" s="90">
        <v>72118.89</v>
      </c>
      <c r="BM30" s="90">
        <v>5855.05</v>
      </c>
      <c r="BN30" s="90">
        <v>0</v>
      </c>
      <c r="BO30" s="90">
        <v>3280</v>
      </c>
      <c r="BP30" s="90">
        <v>2575.0500000000002</v>
      </c>
      <c r="BQ30" s="5"/>
      <c r="BR30" s="6">
        <v>935687.28</v>
      </c>
      <c r="BS30" s="6">
        <v>19.716229098237335</v>
      </c>
      <c r="BT30" s="6">
        <v>1024455.36</v>
      </c>
      <c r="BU30" s="6">
        <v>21.586695694609855</v>
      </c>
      <c r="BV30" s="6">
        <v>1072792</v>
      </c>
      <c r="BW30" s="6">
        <v>22.605215758363443</v>
      </c>
      <c r="BX30" s="5"/>
      <c r="BY30" s="91">
        <v>17</v>
      </c>
      <c r="BZ30" s="91">
        <v>0</v>
      </c>
      <c r="CA30" s="91">
        <v>14</v>
      </c>
      <c r="CB30" s="91">
        <v>12</v>
      </c>
      <c r="CC30" s="91">
        <v>12</v>
      </c>
      <c r="CD30" s="91">
        <v>11</v>
      </c>
      <c r="CF30" s="91">
        <v>17</v>
      </c>
      <c r="CG30" s="91">
        <v>0</v>
      </c>
      <c r="CH30" s="91">
        <v>13</v>
      </c>
      <c r="CI30" s="91">
        <v>12</v>
      </c>
      <c r="CJ30" s="91">
        <v>12</v>
      </c>
      <c r="CK30" s="91">
        <v>8</v>
      </c>
      <c r="CM30" s="91">
        <v>0</v>
      </c>
      <c r="CN30" s="91">
        <v>0</v>
      </c>
      <c r="CO30" s="91">
        <v>1</v>
      </c>
      <c r="CP30" s="91">
        <v>0</v>
      </c>
      <c r="CQ30" s="91">
        <v>0</v>
      </c>
      <c r="CR30" s="91">
        <v>3</v>
      </c>
      <c r="CT30" s="92">
        <v>475.5</v>
      </c>
      <c r="CU30" s="92">
        <v>0</v>
      </c>
      <c r="CV30" s="92">
        <v>588.70999999999992</v>
      </c>
      <c r="CW30" s="92">
        <v>748.32</v>
      </c>
      <c r="CX30" s="92">
        <v>1008.84</v>
      </c>
      <c r="CY30" s="92">
        <v>1133.44</v>
      </c>
      <c r="DA30" s="92">
        <v>27.970588235294116</v>
      </c>
      <c r="DB30" s="92" t="s">
        <v>100</v>
      </c>
      <c r="DC30" s="92">
        <v>42.050714285714278</v>
      </c>
      <c r="DD30" s="92">
        <v>62.360000000000007</v>
      </c>
      <c r="DE30" s="92">
        <v>84.070000000000007</v>
      </c>
      <c r="DF30" s="92">
        <v>103.04</v>
      </c>
      <c r="DH30" s="92">
        <v>475.5</v>
      </c>
      <c r="DI30" s="92">
        <v>0</v>
      </c>
      <c r="DJ30" s="92">
        <v>546.09999999999991</v>
      </c>
      <c r="DK30" s="92">
        <v>748.32</v>
      </c>
      <c r="DL30" s="92">
        <v>1008.84</v>
      </c>
      <c r="DM30" s="92">
        <v>819.7600000000001</v>
      </c>
      <c r="DO30" s="92">
        <v>0</v>
      </c>
      <c r="DP30" s="92">
        <v>0</v>
      </c>
      <c r="DQ30" s="92">
        <v>42.61</v>
      </c>
      <c r="DR30" s="92">
        <v>0</v>
      </c>
      <c r="DS30" s="92">
        <v>0</v>
      </c>
      <c r="DT30" s="92">
        <v>313.68</v>
      </c>
      <c r="DV30" s="93">
        <v>11390</v>
      </c>
      <c r="DW30" s="93">
        <v>0</v>
      </c>
      <c r="DX30" s="93">
        <v>11825</v>
      </c>
      <c r="DY30" s="93">
        <v>14780.619999999999</v>
      </c>
      <c r="DZ30" s="93">
        <v>18853.560000000001</v>
      </c>
      <c r="EA30" s="93">
        <v>15269.710000000001</v>
      </c>
      <c r="EC30" s="94">
        <v>23.953732912723449</v>
      </c>
      <c r="ED30" s="94" t="s">
        <v>100</v>
      </c>
      <c r="EE30" s="94">
        <v>21.653543307086618</v>
      </c>
      <c r="EF30" s="94">
        <v>19.751737224716695</v>
      </c>
      <c r="EG30" s="94">
        <v>18.688354942309982</v>
      </c>
      <c r="EH30" s="94">
        <v>18.627049380306431</v>
      </c>
      <c r="EJ30" s="90">
        <v>25</v>
      </c>
      <c r="EK30" s="90">
        <v>0</v>
      </c>
      <c r="EL30" s="90">
        <v>22</v>
      </c>
      <c r="EM30" s="90">
        <v>21</v>
      </c>
      <c r="EN30" s="90">
        <v>20</v>
      </c>
      <c r="EO30" s="90">
        <v>19</v>
      </c>
      <c r="EQ30" s="6">
        <v>0</v>
      </c>
      <c r="ER30" s="6">
        <v>100</v>
      </c>
      <c r="ES30" s="6">
        <v>133.33333333333331</v>
      </c>
      <c r="EU30" s="6">
        <v>11887.5</v>
      </c>
      <c r="EV30" s="6">
        <v>0</v>
      </c>
      <c r="EW30" s="6">
        <v>12951.619999999999</v>
      </c>
      <c r="EX30" s="6">
        <v>15714.720000000001</v>
      </c>
      <c r="EY30" s="6">
        <v>20176.8</v>
      </c>
      <c r="EZ30" s="6">
        <v>21535.360000000001</v>
      </c>
      <c r="FB30" s="6">
        <v>0</v>
      </c>
      <c r="FC30" s="6">
        <v>4200</v>
      </c>
      <c r="FD30" s="6">
        <v>2933.333333333333</v>
      </c>
      <c r="FF30" s="6">
        <v>11390</v>
      </c>
      <c r="FG30" s="6">
        <v>0</v>
      </c>
      <c r="FH30" s="6">
        <v>12762.42</v>
      </c>
      <c r="FI30" s="6">
        <v>14780.619999999999</v>
      </c>
      <c r="FJ30" s="6">
        <v>18853.560000000001</v>
      </c>
      <c r="FK30" s="6">
        <v>21229.63</v>
      </c>
      <c r="FM30" s="6">
        <v>0</v>
      </c>
      <c r="FN30" s="6">
        <v>3380</v>
      </c>
      <c r="FO30" s="6">
        <v>2975.05</v>
      </c>
      <c r="FQ30" s="95" t="s">
        <v>123</v>
      </c>
      <c r="FS30" s="7">
        <v>-21.69510039673208</v>
      </c>
      <c r="FT30" s="7">
        <v>-35836.846848000001</v>
      </c>
      <c r="FU30" s="7">
        <v>277</v>
      </c>
      <c r="FV30" s="7">
        <v>-12715.126027397262</v>
      </c>
    </row>
    <row r="31" spans="1:178">
      <c r="A31" s="107" t="s">
        <v>203</v>
      </c>
      <c r="B31" s="132"/>
      <c r="C31" s="108">
        <v>114</v>
      </c>
      <c r="D31" s="109" t="s">
        <v>135</v>
      </c>
      <c r="E31" s="108" t="s">
        <v>204</v>
      </c>
      <c r="F31" s="108" t="s">
        <v>115</v>
      </c>
      <c r="G31" s="108" t="s">
        <v>90</v>
      </c>
      <c r="H31" s="108" t="s">
        <v>116</v>
      </c>
      <c r="I31" s="110">
        <v>92</v>
      </c>
      <c r="J31" s="111"/>
      <c r="K31" s="110" t="s">
        <v>117</v>
      </c>
      <c r="L31" s="110" t="s">
        <v>92</v>
      </c>
      <c r="M31" s="110" t="s">
        <v>93</v>
      </c>
      <c r="N31" s="110" t="s">
        <v>32</v>
      </c>
      <c r="O31" s="110" t="s">
        <v>33</v>
      </c>
      <c r="P31" s="110">
        <v>0</v>
      </c>
      <c r="Q31" s="110">
        <v>0</v>
      </c>
      <c r="R31" s="110">
        <v>19</v>
      </c>
      <c r="S31" s="110">
        <v>23</v>
      </c>
      <c r="T31" s="110">
        <v>0</v>
      </c>
      <c r="U31" s="110">
        <v>0</v>
      </c>
      <c r="V31" s="110">
        <v>0</v>
      </c>
      <c r="W31" s="110" t="s">
        <v>118</v>
      </c>
      <c r="X31" s="110" t="s">
        <v>95</v>
      </c>
      <c r="Y31" s="110" t="s">
        <v>118</v>
      </c>
      <c r="Z31" s="110" t="s">
        <v>95</v>
      </c>
      <c r="AA31" s="112"/>
      <c r="AB31" s="110" t="s">
        <v>96</v>
      </c>
      <c r="AC31" s="110" t="s">
        <v>97</v>
      </c>
      <c r="AD31" s="113">
        <v>44285.5</v>
      </c>
      <c r="AE31" s="113">
        <v>44868</v>
      </c>
      <c r="AF31" s="112"/>
      <c r="AG31" s="110" t="s">
        <v>98</v>
      </c>
      <c r="AH31" s="110" t="s">
        <v>99</v>
      </c>
      <c r="AI31" s="110" t="s">
        <v>100</v>
      </c>
      <c r="AJ31" s="110"/>
      <c r="AK31" s="110"/>
      <c r="AL31" s="110"/>
      <c r="AM31" s="110" t="s">
        <v>99</v>
      </c>
      <c r="AN31" s="133" t="s">
        <v>302</v>
      </c>
      <c r="AO31" s="110" t="s">
        <v>277</v>
      </c>
      <c r="AP31" s="110" t="s">
        <v>278</v>
      </c>
      <c r="AQ31" s="112"/>
      <c r="AR31" s="108">
        <v>42</v>
      </c>
      <c r="AS31" s="114">
        <v>2099.6899999999991</v>
      </c>
      <c r="AT31" s="115">
        <v>42</v>
      </c>
      <c r="AU31" s="115">
        <v>28</v>
      </c>
      <c r="AV31" s="115">
        <v>14</v>
      </c>
      <c r="AW31" s="115">
        <v>0</v>
      </c>
      <c r="AX31" s="115">
        <v>14</v>
      </c>
      <c r="AY31" s="115">
        <v>0</v>
      </c>
      <c r="AZ31" s="115">
        <v>14</v>
      </c>
      <c r="BA31" s="115">
        <v>0</v>
      </c>
      <c r="BB31" s="115">
        <v>28</v>
      </c>
      <c r="BC31" s="115">
        <v>28</v>
      </c>
      <c r="BD31" s="115">
        <v>0</v>
      </c>
      <c r="BE31" s="115">
        <v>0</v>
      </c>
      <c r="BF31" s="115">
        <v>40</v>
      </c>
      <c r="BG31" s="115">
        <v>2019.8099999999995</v>
      </c>
      <c r="BH31" s="114">
        <v>79.88</v>
      </c>
      <c r="BI31" s="89">
        <f t="shared" si="0"/>
        <v>2099.6899999999996</v>
      </c>
      <c r="BJ31" s="115">
        <v>2</v>
      </c>
      <c r="BK31" s="119"/>
      <c r="BL31" s="116">
        <v>51197.490000000005</v>
      </c>
      <c r="BM31" s="116">
        <v>1477.73</v>
      </c>
      <c r="BN31" s="116">
        <v>0</v>
      </c>
      <c r="BO31" s="116">
        <v>1477.73</v>
      </c>
      <c r="BP31" s="116">
        <v>0</v>
      </c>
      <c r="BQ31" s="112"/>
      <c r="BR31" s="117">
        <v>632102.64000000013</v>
      </c>
      <c r="BS31" s="117">
        <v>25.087141435164245</v>
      </c>
      <c r="BT31" s="117">
        <v>674704.55999999994</v>
      </c>
      <c r="BU31" s="117">
        <v>26.777943410693961</v>
      </c>
      <c r="BV31" s="117">
        <v>671954.87999999989</v>
      </c>
      <c r="BW31" s="117">
        <v>26.668813015254631</v>
      </c>
      <c r="BX31" s="112"/>
      <c r="BY31" s="118">
        <v>5</v>
      </c>
      <c r="BZ31" s="118">
        <v>15</v>
      </c>
      <c r="CA31" s="118">
        <v>8</v>
      </c>
      <c r="CB31" s="118">
        <v>7</v>
      </c>
      <c r="CC31" s="118">
        <v>7</v>
      </c>
      <c r="CD31" s="118">
        <v>0</v>
      </c>
      <c r="CE31" s="119"/>
      <c r="CF31" s="118">
        <v>5</v>
      </c>
      <c r="CG31" s="118">
        <v>14</v>
      </c>
      <c r="CH31" s="118">
        <v>7</v>
      </c>
      <c r="CI31" s="118">
        <v>7</v>
      </c>
      <c r="CJ31" s="118">
        <v>7</v>
      </c>
      <c r="CK31" s="118">
        <v>0</v>
      </c>
      <c r="CL31" s="119"/>
      <c r="CM31" s="118">
        <v>0</v>
      </c>
      <c r="CN31" s="118">
        <v>1</v>
      </c>
      <c r="CO31" s="118">
        <v>1</v>
      </c>
      <c r="CP31" s="118">
        <v>0</v>
      </c>
      <c r="CQ31" s="118">
        <v>0</v>
      </c>
      <c r="CR31" s="118">
        <v>0</v>
      </c>
      <c r="CS31" s="119"/>
      <c r="CT31" s="120">
        <v>142.19000000000003</v>
      </c>
      <c r="CU31" s="120">
        <v>540.41999999999996</v>
      </c>
      <c r="CV31" s="120">
        <v>343.66000000000008</v>
      </c>
      <c r="CW31" s="120">
        <v>459.33999999999992</v>
      </c>
      <c r="CX31" s="120">
        <v>614.07999999999993</v>
      </c>
      <c r="CY31" s="120">
        <v>0</v>
      </c>
      <c r="CZ31" s="119"/>
      <c r="DA31" s="120">
        <v>28.438000000000006</v>
      </c>
      <c r="DB31" s="120">
        <v>36.027999999999999</v>
      </c>
      <c r="DC31" s="120">
        <v>42.95750000000001</v>
      </c>
      <c r="DD31" s="120">
        <v>65.61999999999999</v>
      </c>
      <c r="DE31" s="120">
        <v>87.725714285714275</v>
      </c>
      <c r="DF31" s="120" t="s">
        <v>100</v>
      </c>
      <c r="DG31" s="119"/>
      <c r="DH31" s="120">
        <v>142.19000000000003</v>
      </c>
      <c r="DI31" s="120">
        <v>503.78</v>
      </c>
      <c r="DJ31" s="120">
        <v>300.42000000000007</v>
      </c>
      <c r="DK31" s="120">
        <v>459.33999999999992</v>
      </c>
      <c r="DL31" s="120">
        <v>614.07999999999993</v>
      </c>
      <c r="DM31" s="120">
        <v>0</v>
      </c>
      <c r="DN31" s="119"/>
      <c r="DO31" s="120">
        <v>0</v>
      </c>
      <c r="DP31" s="120">
        <v>36.64</v>
      </c>
      <c r="DQ31" s="120">
        <v>43.24</v>
      </c>
      <c r="DR31" s="120">
        <v>0</v>
      </c>
      <c r="DS31" s="120">
        <v>0</v>
      </c>
      <c r="DT31" s="120">
        <v>0</v>
      </c>
      <c r="DU31" s="119"/>
      <c r="DV31" s="121">
        <v>4370.7299999999996</v>
      </c>
      <c r="DW31" s="121">
        <v>13927.41</v>
      </c>
      <c r="DX31" s="121">
        <v>7701.2599999999993</v>
      </c>
      <c r="DY31" s="121">
        <v>10888.78</v>
      </c>
      <c r="DZ31" s="121">
        <v>14309.309999999998</v>
      </c>
      <c r="EA31" s="121">
        <v>0</v>
      </c>
      <c r="EB31" s="119"/>
      <c r="EC31" s="122">
        <v>30.738659540052033</v>
      </c>
      <c r="ED31" s="122">
        <v>27.645817618801861</v>
      </c>
      <c r="EE31" s="122">
        <v>25.634977697889614</v>
      </c>
      <c r="EF31" s="122">
        <v>23.705272782688212</v>
      </c>
      <c r="EG31" s="122">
        <v>23.302029051589368</v>
      </c>
      <c r="EH31" s="122" t="s">
        <v>100</v>
      </c>
      <c r="EI31" s="119"/>
      <c r="EJ31" s="116">
        <v>28</v>
      </c>
      <c r="EK31" s="116">
        <v>28</v>
      </c>
      <c r="EL31" s="116">
        <v>26</v>
      </c>
      <c r="EM31" s="116">
        <v>24</v>
      </c>
      <c r="EN31" s="116">
        <v>23</v>
      </c>
      <c r="EO31" s="116">
        <v>0</v>
      </c>
      <c r="EP31" s="119"/>
      <c r="EQ31" s="117">
        <v>50</v>
      </c>
      <c r="ER31" s="117">
        <v>100</v>
      </c>
      <c r="ES31" s="117">
        <v>0</v>
      </c>
      <c r="ET31" s="119"/>
      <c r="EU31" s="117">
        <v>3981.3200000000006</v>
      </c>
      <c r="EV31" s="117">
        <v>15131.759999999998</v>
      </c>
      <c r="EW31" s="117">
        <v>8935.1600000000017</v>
      </c>
      <c r="EX31" s="117">
        <v>11024.159999999998</v>
      </c>
      <c r="EY31" s="117">
        <v>14123.839999999998</v>
      </c>
      <c r="EZ31" s="117">
        <v>0</v>
      </c>
      <c r="FA31" s="119"/>
      <c r="FB31" s="117">
        <v>1400</v>
      </c>
      <c r="FC31" s="117">
        <v>1400</v>
      </c>
      <c r="FD31" s="117">
        <v>0</v>
      </c>
      <c r="FE31" s="119"/>
      <c r="FF31" s="117">
        <v>4370.7299999999996</v>
      </c>
      <c r="FG31" s="117">
        <v>14953.33</v>
      </c>
      <c r="FH31" s="117">
        <v>8825.5</v>
      </c>
      <c r="FI31" s="117">
        <v>10888.78</v>
      </c>
      <c r="FJ31" s="117">
        <v>14309.309999999998</v>
      </c>
      <c r="FK31" s="117">
        <v>0</v>
      </c>
      <c r="FL31" s="119"/>
      <c r="FM31" s="117">
        <v>1400</v>
      </c>
      <c r="FN31" s="117">
        <v>1477.73</v>
      </c>
      <c r="FO31" s="117">
        <v>0</v>
      </c>
      <c r="FP31" s="119"/>
      <c r="FQ31" s="124">
        <v>0.25</v>
      </c>
      <c r="FR31" s="119"/>
      <c r="FS31" s="123">
        <v>-22.571428571428573</v>
      </c>
      <c r="FT31" s="123">
        <v>-404</v>
      </c>
      <c r="FU31" s="123">
        <v>238.57142857142856</v>
      </c>
      <c r="FV31" s="123">
        <v>-8793</v>
      </c>
    </row>
    <row r="32" spans="1:178">
      <c r="A32" s="83" t="s">
        <v>140</v>
      </c>
      <c r="B32" s="131" t="s">
        <v>263</v>
      </c>
      <c r="C32" s="84">
        <v>115</v>
      </c>
      <c r="D32" s="3" t="s">
        <v>135</v>
      </c>
      <c r="E32" s="84" t="s">
        <v>266</v>
      </c>
      <c r="F32" s="84" t="s">
        <v>141</v>
      </c>
      <c r="G32" s="84" t="s">
        <v>90</v>
      </c>
      <c r="H32" s="84" t="s">
        <v>116</v>
      </c>
      <c r="I32" s="85">
        <v>92</v>
      </c>
      <c r="J32" s="4"/>
      <c r="K32" s="85" t="s">
        <v>142</v>
      </c>
      <c r="L32" s="85" t="s">
        <v>92</v>
      </c>
      <c r="M32" s="85" t="s">
        <v>123</v>
      </c>
      <c r="N32" s="85" t="s">
        <v>32</v>
      </c>
      <c r="O32" s="85" t="s">
        <v>33</v>
      </c>
      <c r="P32" s="85">
        <v>0</v>
      </c>
      <c r="Q32" s="85">
        <v>0</v>
      </c>
      <c r="R32" s="85">
        <v>20</v>
      </c>
      <c r="S32" s="85">
        <v>0</v>
      </c>
      <c r="T32" s="85">
        <v>0</v>
      </c>
      <c r="U32" s="85">
        <v>0</v>
      </c>
      <c r="V32" s="85">
        <v>0</v>
      </c>
      <c r="W32" s="86" t="s">
        <v>94</v>
      </c>
      <c r="X32" s="86" t="s">
        <v>109</v>
      </c>
      <c r="Y32" s="86" t="s">
        <v>94</v>
      </c>
      <c r="Z32" s="86" t="s">
        <v>109</v>
      </c>
      <c r="AA32" s="5"/>
      <c r="AB32" s="85" t="s">
        <v>96</v>
      </c>
      <c r="AC32" s="85" t="s">
        <v>97</v>
      </c>
      <c r="AD32" s="87">
        <v>44285.5</v>
      </c>
      <c r="AE32" s="87">
        <v>45127</v>
      </c>
      <c r="AF32" s="5"/>
      <c r="AG32" s="85" t="s">
        <v>98</v>
      </c>
      <c r="AH32" s="85" t="s">
        <v>99</v>
      </c>
      <c r="AI32" s="85" t="s">
        <v>100</v>
      </c>
      <c r="AJ32" s="85"/>
      <c r="AK32" s="85"/>
      <c r="AL32" s="85" t="s">
        <v>99</v>
      </c>
      <c r="AM32" s="85"/>
      <c r="AN32" s="126" t="s">
        <v>265</v>
      </c>
      <c r="AO32" s="85" t="s">
        <v>264</v>
      </c>
      <c r="AP32" s="110"/>
      <c r="AQ32" s="5"/>
      <c r="AR32" s="84">
        <v>20</v>
      </c>
      <c r="AS32" s="88">
        <v>951.17999999999984</v>
      </c>
      <c r="AT32" s="89">
        <v>10</v>
      </c>
      <c r="AU32" s="89">
        <v>0</v>
      </c>
      <c r="AV32" s="89">
        <v>0</v>
      </c>
      <c r="AW32" s="89">
        <v>10</v>
      </c>
      <c r="AX32" s="89">
        <v>10</v>
      </c>
      <c r="AY32" s="89">
        <v>0</v>
      </c>
      <c r="AZ32" s="89">
        <v>0</v>
      </c>
      <c r="BA32" s="89">
        <v>10</v>
      </c>
      <c r="BB32" s="89">
        <v>0</v>
      </c>
      <c r="BC32" s="89">
        <v>0</v>
      </c>
      <c r="BD32" s="89">
        <v>0</v>
      </c>
      <c r="BE32" s="89">
        <v>0</v>
      </c>
      <c r="BF32" s="89">
        <v>18</v>
      </c>
      <c r="BG32" s="89">
        <v>888.67000000000007</v>
      </c>
      <c r="BH32" s="88">
        <v>62.510000000000005</v>
      </c>
      <c r="BI32" s="89">
        <f t="shared" si="0"/>
        <v>951.18000000000006</v>
      </c>
      <c r="BJ32" s="89">
        <v>2</v>
      </c>
      <c r="BL32" s="90">
        <v>19410.789999999997</v>
      </c>
      <c r="BM32" s="90">
        <v>613.82000000000016</v>
      </c>
      <c r="BN32" s="90">
        <v>0</v>
      </c>
      <c r="BO32" s="90">
        <v>613.82000000000016</v>
      </c>
      <c r="BP32" s="90">
        <v>0</v>
      </c>
      <c r="BQ32" s="5"/>
      <c r="BR32" s="6">
        <v>240295.31999999995</v>
      </c>
      <c r="BS32" s="6">
        <v>21.052387560714056</v>
      </c>
      <c r="BT32" s="6">
        <v>258162.95999999996</v>
      </c>
      <c r="BU32" s="6">
        <v>22.617780020605977</v>
      </c>
      <c r="BV32" s="6">
        <v>266614.23999999993</v>
      </c>
      <c r="BW32" s="6">
        <v>23.358200691071431</v>
      </c>
      <c r="BX32" s="5"/>
      <c r="BY32" s="91">
        <v>3</v>
      </c>
      <c r="BZ32" s="91">
        <v>0</v>
      </c>
      <c r="CA32" s="91">
        <v>11</v>
      </c>
      <c r="CB32" s="91">
        <v>3</v>
      </c>
      <c r="CC32" s="91">
        <v>2</v>
      </c>
      <c r="CD32" s="91">
        <v>1</v>
      </c>
      <c r="CF32" s="91">
        <v>2</v>
      </c>
      <c r="CG32" s="91">
        <v>0</v>
      </c>
      <c r="CH32" s="91">
        <v>10</v>
      </c>
      <c r="CI32" s="91">
        <v>3</v>
      </c>
      <c r="CJ32" s="91">
        <v>2</v>
      </c>
      <c r="CK32" s="91">
        <v>1</v>
      </c>
      <c r="CM32" s="91">
        <v>1</v>
      </c>
      <c r="CN32" s="91">
        <v>0</v>
      </c>
      <c r="CO32" s="91">
        <v>1</v>
      </c>
      <c r="CP32" s="91">
        <v>0</v>
      </c>
      <c r="CQ32" s="91">
        <v>0</v>
      </c>
      <c r="CR32" s="91">
        <v>0</v>
      </c>
      <c r="CT32" s="92">
        <v>77.52</v>
      </c>
      <c r="CU32" s="92">
        <v>0</v>
      </c>
      <c r="CV32" s="92">
        <v>424.34</v>
      </c>
      <c r="CW32" s="92">
        <v>200.3</v>
      </c>
      <c r="CX32" s="92">
        <v>160.32</v>
      </c>
      <c r="CY32" s="92">
        <v>88.7</v>
      </c>
      <c r="DA32" s="92">
        <v>25.84</v>
      </c>
      <c r="DB32" s="92" t="s">
        <v>100</v>
      </c>
      <c r="DC32" s="92">
        <v>38.576363636363631</v>
      </c>
      <c r="DD32" s="92">
        <v>66.766666666666666</v>
      </c>
      <c r="DE32" s="92">
        <v>80.16</v>
      </c>
      <c r="DF32" s="92">
        <v>88.7</v>
      </c>
      <c r="DH32" s="92">
        <v>51.9</v>
      </c>
      <c r="DI32" s="92">
        <v>0</v>
      </c>
      <c r="DJ32" s="92">
        <v>387.44999999999993</v>
      </c>
      <c r="DK32" s="92">
        <v>200.3</v>
      </c>
      <c r="DL32" s="92">
        <v>160.32</v>
      </c>
      <c r="DM32" s="92">
        <v>88.7</v>
      </c>
      <c r="DO32" s="92">
        <v>25.62</v>
      </c>
      <c r="DP32" s="92">
        <v>0</v>
      </c>
      <c r="DQ32" s="92">
        <v>36.89</v>
      </c>
      <c r="DR32" s="92">
        <v>0</v>
      </c>
      <c r="DS32" s="92">
        <v>0</v>
      </c>
      <c r="DT32" s="92">
        <v>0</v>
      </c>
      <c r="DV32" s="93">
        <v>1417.9499999999998</v>
      </c>
      <c r="DW32" s="93">
        <v>0</v>
      </c>
      <c r="DX32" s="93">
        <v>8754.06</v>
      </c>
      <c r="DY32" s="93">
        <v>4212.45</v>
      </c>
      <c r="DZ32" s="93">
        <v>3235.7799999999997</v>
      </c>
      <c r="EA32" s="93">
        <v>1790.55</v>
      </c>
      <c r="EC32" s="94">
        <v>27.320809248554909</v>
      </c>
      <c r="ED32" s="94" t="s">
        <v>100</v>
      </c>
      <c r="EE32" s="94">
        <v>22.594037940379405</v>
      </c>
      <c r="EF32" s="94">
        <v>21.030703944083871</v>
      </c>
      <c r="EG32" s="94">
        <v>20.183258483033931</v>
      </c>
      <c r="EH32" s="94">
        <v>20.186583990980832</v>
      </c>
      <c r="EJ32" s="90">
        <v>25</v>
      </c>
      <c r="EK32" s="90">
        <v>0</v>
      </c>
      <c r="EL32" s="90">
        <v>23</v>
      </c>
      <c r="EM32" s="90">
        <v>21</v>
      </c>
      <c r="EN32" s="90">
        <v>20</v>
      </c>
      <c r="EO32" s="90">
        <v>20</v>
      </c>
      <c r="EQ32" s="6">
        <v>0</v>
      </c>
      <c r="ER32" s="6">
        <v>100</v>
      </c>
      <c r="ES32" s="6">
        <v>133.33333333333331</v>
      </c>
      <c r="EU32" s="6">
        <v>1938</v>
      </c>
      <c r="EV32" s="6">
        <v>0</v>
      </c>
      <c r="EW32" s="6">
        <v>9759.82</v>
      </c>
      <c r="EX32" s="6">
        <v>4206.3</v>
      </c>
      <c r="EY32" s="6">
        <v>3206.3999999999996</v>
      </c>
      <c r="EZ32" s="6">
        <v>1774</v>
      </c>
      <c r="FB32" s="6">
        <v>0</v>
      </c>
      <c r="FC32" s="6">
        <v>0</v>
      </c>
      <c r="FD32" s="6">
        <v>1333.333333333333</v>
      </c>
      <c r="FF32" s="6">
        <v>2058.4499999999998</v>
      </c>
      <c r="FG32" s="6">
        <v>0</v>
      </c>
      <c r="FH32" s="6">
        <v>9602.5299999999988</v>
      </c>
      <c r="FI32" s="6">
        <v>4212.45</v>
      </c>
      <c r="FJ32" s="6">
        <v>3235.7799999999997</v>
      </c>
      <c r="FK32" s="6">
        <v>1790.55</v>
      </c>
      <c r="FM32" s="6">
        <v>0</v>
      </c>
      <c r="FN32" s="6">
        <v>613.82000000000016</v>
      </c>
      <c r="FO32" s="6">
        <v>0</v>
      </c>
      <c r="FQ32" s="95" t="s">
        <v>123</v>
      </c>
      <c r="FS32" s="7">
        <v>-28.490927059021423</v>
      </c>
      <c r="FT32" s="7">
        <v>-7418.25</v>
      </c>
      <c r="FU32" s="7">
        <v>277</v>
      </c>
      <c r="FV32" s="7">
        <v>-3406.9396000000002</v>
      </c>
    </row>
    <row r="33" spans="1:178">
      <c r="A33" s="83" t="s">
        <v>231</v>
      </c>
      <c r="B33" s="131" t="s">
        <v>263</v>
      </c>
      <c r="C33" s="84">
        <v>117</v>
      </c>
      <c r="D33" s="3" t="s">
        <v>113</v>
      </c>
      <c r="E33" s="84" t="s">
        <v>232</v>
      </c>
      <c r="F33" s="84" t="s">
        <v>233</v>
      </c>
      <c r="G33" s="84" t="s">
        <v>127</v>
      </c>
      <c r="H33" s="84" t="s">
        <v>128</v>
      </c>
      <c r="I33" s="85">
        <v>59</v>
      </c>
      <c r="J33" s="4"/>
      <c r="K33" s="85" t="s">
        <v>145</v>
      </c>
      <c r="L33" s="85" t="s">
        <v>234</v>
      </c>
      <c r="M33" s="85" t="s">
        <v>235</v>
      </c>
      <c r="N33" s="85" t="s">
        <v>31</v>
      </c>
      <c r="O33" s="85" t="s">
        <v>33</v>
      </c>
      <c r="P33" s="85">
        <v>0</v>
      </c>
      <c r="Q33" s="85">
        <v>18</v>
      </c>
      <c r="R33" s="85">
        <v>49</v>
      </c>
      <c r="S33" s="85">
        <v>0</v>
      </c>
      <c r="T33" s="85">
        <v>0</v>
      </c>
      <c r="U33" s="85">
        <v>0</v>
      </c>
      <c r="V33" s="85">
        <v>0</v>
      </c>
      <c r="W33" s="86" t="s">
        <v>94</v>
      </c>
      <c r="X33" s="86" t="s">
        <v>139</v>
      </c>
      <c r="Y33" s="86" t="s">
        <v>94</v>
      </c>
      <c r="Z33" s="86" t="s">
        <v>109</v>
      </c>
      <c r="AA33" s="5"/>
      <c r="AB33" s="85" t="s">
        <v>96</v>
      </c>
      <c r="AC33" s="85" t="s">
        <v>97</v>
      </c>
      <c r="AD33" s="87">
        <v>44377.5</v>
      </c>
      <c r="AE33" s="87">
        <v>45251</v>
      </c>
      <c r="AF33" s="5"/>
      <c r="AG33" s="85" t="s">
        <v>98</v>
      </c>
      <c r="AH33" s="85" t="s">
        <v>99</v>
      </c>
      <c r="AI33" s="85" t="s">
        <v>100</v>
      </c>
      <c r="AJ33" s="85"/>
      <c r="AK33" s="85"/>
      <c r="AL33" s="85" t="s">
        <v>99</v>
      </c>
      <c r="AM33" s="85"/>
      <c r="AN33" s="126">
        <v>0.28670000000000001</v>
      </c>
      <c r="AO33" s="85" t="s">
        <v>293</v>
      </c>
      <c r="AP33" s="110"/>
      <c r="AQ33" s="5"/>
      <c r="AR33" s="84">
        <v>67</v>
      </c>
      <c r="AS33" s="88">
        <v>3760.16</v>
      </c>
      <c r="AT33" s="97">
        <v>67</v>
      </c>
      <c r="AU33" s="89">
        <v>0</v>
      </c>
      <c r="AV33" s="89">
        <v>67</v>
      </c>
      <c r="AW33" s="89">
        <v>0</v>
      </c>
      <c r="AX33" s="89">
        <v>65</v>
      </c>
      <c r="AY33" s="89">
        <v>0</v>
      </c>
      <c r="AZ33" s="89">
        <v>65</v>
      </c>
      <c r="BA33" s="89">
        <v>0</v>
      </c>
      <c r="BB33" s="89">
        <v>2</v>
      </c>
      <c r="BC33" s="89">
        <v>0</v>
      </c>
      <c r="BD33" s="89">
        <v>2</v>
      </c>
      <c r="BE33" s="89">
        <v>0</v>
      </c>
      <c r="BF33" s="89">
        <v>66</v>
      </c>
      <c r="BG33" s="89">
        <v>3697.5899999999997</v>
      </c>
      <c r="BH33" s="88">
        <v>62.57</v>
      </c>
      <c r="BI33" s="89">
        <f t="shared" si="0"/>
        <v>3760.16</v>
      </c>
      <c r="BJ33" s="89">
        <v>1</v>
      </c>
      <c r="BL33" s="90">
        <v>39160.80999999999</v>
      </c>
      <c r="BM33" s="90">
        <v>2125.8300000000004</v>
      </c>
      <c r="BN33" s="90">
        <v>0</v>
      </c>
      <c r="BO33" s="90">
        <v>2125.8300000000004</v>
      </c>
      <c r="BP33" s="90">
        <v>0</v>
      </c>
      <c r="BQ33" s="5"/>
      <c r="BR33" s="6">
        <v>495439.67999999993</v>
      </c>
      <c r="BS33" s="6">
        <v>10.980022126718012</v>
      </c>
      <c r="BT33" s="6">
        <v>504148.08000000007</v>
      </c>
      <c r="BU33" s="6">
        <v>11.173019233224119</v>
      </c>
      <c r="BV33" s="6">
        <v>535150.08000000007</v>
      </c>
      <c r="BW33" s="6">
        <v>11.860091059954897</v>
      </c>
      <c r="BX33" s="5"/>
      <c r="BY33" s="91">
        <v>0</v>
      </c>
      <c r="BZ33" s="91">
        <v>0</v>
      </c>
      <c r="CA33" s="91">
        <v>27</v>
      </c>
      <c r="CB33" s="91">
        <v>36</v>
      </c>
      <c r="CC33" s="91">
        <v>4</v>
      </c>
      <c r="CD33" s="91">
        <v>0</v>
      </c>
      <c r="CF33" s="91">
        <v>0</v>
      </c>
      <c r="CG33" s="91">
        <v>0</v>
      </c>
      <c r="CH33" s="91">
        <v>27</v>
      </c>
      <c r="CI33" s="91">
        <v>35</v>
      </c>
      <c r="CJ33" s="91">
        <v>4</v>
      </c>
      <c r="CK33" s="91">
        <v>0</v>
      </c>
      <c r="CM33" s="91">
        <v>0</v>
      </c>
      <c r="CN33" s="91">
        <v>0</v>
      </c>
      <c r="CO33" s="91">
        <v>0</v>
      </c>
      <c r="CP33" s="91">
        <v>1</v>
      </c>
      <c r="CQ33" s="91">
        <v>0</v>
      </c>
      <c r="CR33" s="91">
        <v>0</v>
      </c>
      <c r="CT33" s="92">
        <v>0</v>
      </c>
      <c r="CU33" s="92">
        <v>0</v>
      </c>
      <c r="CV33" s="92">
        <v>1122.1199999999999</v>
      </c>
      <c r="CW33" s="92">
        <v>2295.6</v>
      </c>
      <c r="CX33" s="92">
        <v>342.44</v>
      </c>
      <c r="CY33" s="92">
        <v>0</v>
      </c>
      <c r="DA33" s="92" t="s">
        <v>100</v>
      </c>
      <c r="DB33" s="92" t="s">
        <v>100</v>
      </c>
      <c r="DC33" s="92">
        <v>41.559999999999995</v>
      </c>
      <c r="DD33" s="92">
        <v>63.766666666666666</v>
      </c>
      <c r="DE33" s="92">
        <v>85.61</v>
      </c>
      <c r="DF33" s="92" t="s">
        <v>100</v>
      </c>
      <c r="DH33" s="92">
        <v>0</v>
      </c>
      <c r="DI33" s="92">
        <v>0</v>
      </c>
      <c r="DJ33" s="92">
        <v>1122.1199999999999</v>
      </c>
      <c r="DK33" s="92">
        <v>2233.0299999999997</v>
      </c>
      <c r="DL33" s="92">
        <v>342.44</v>
      </c>
      <c r="DM33" s="92">
        <v>0</v>
      </c>
      <c r="DO33" s="92">
        <v>0</v>
      </c>
      <c r="DP33" s="92">
        <v>0</v>
      </c>
      <c r="DQ33" s="92">
        <v>0</v>
      </c>
      <c r="DR33" s="92">
        <v>62.57</v>
      </c>
      <c r="DS33" s="92">
        <v>0</v>
      </c>
      <c r="DT33" s="92">
        <v>0</v>
      </c>
      <c r="DV33" s="93">
        <v>0</v>
      </c>
      <c r="DW33" s="93">
        <v>0</v>
      </c>
      <c r="DX33" s="93">
        <v>14064.220000000001</v>
      </c>
      <c r="DY33" s="93">
        <v>22007.030000000002</v>
      </c>
      <c r="DZ33" s="93">
        <v>3089.56</v>
      </c>
      <c r="EA33" s="93">
        <v>0</v>
      </c>
      <c r="EC33" s="94" t="s">
        <v>100</v>
      </c>
      <c r="ED33" s="94" t="s">
        <v>100</v>
      </c>
      <c r="EE33" s="94">
        <v>12.533614943143338</v>
      </c>
      <c r="EF33" s="94">
        <v>9.8552325763648518</v>
      </c>
      <c r="EG33" s="94">
        <v>9.0221936689639062</v>
      </c>
      <c r="EH33" s="94" t="s">
        <v>100</v>
      </c>
      <c r="EJ33" s="90">
        <v>0</v>
      </c>
      <c r="EK33" s="90">
        <v>0</v>
      </c>
      <c r="EL33" s="90">
        <v>12</v>
      </c>
      <c r="EM33" s="90">
        <v>10</v>
      </c>
      <c r="EN33" s="90">
        <v>10</v>
      </c>
      <c r="EO33" s="90">
        <v>0</v>
      </c>
      <c r="EQ33" s="6">
        <v>0</v>
      </c>
      <c r="ER33" s="6">
        <v>50</v>
      </c>
      <c r="ES33" s="6">
        <v>0</v>
      </c>
      <c r="EU33" s="6">
        <v>0</v>
      </c>
      <c r="EV33" s="6">
        <v>0</v>
      </c>
      <c r="EW33" s="6">
        <v>13465.439999999999</v>
      </c>
      <c r="EX33" s="6">
        <v>22956</v>
      </c>
      <c r="EY33" s="6">
        <v>3424.4</v>
      </c>
      <c r="EZ33" s="6">
        <v>0</v>
      </c>
      <c r="FB33" s="6">
        <v>0</v>
      </c>
      <c r="FC33" s="6">
        <v>4750</v>
      </c>
      <c r="FD33" s="6">
        <v>0</v>
      </c>
      <c r="FF33" s="6">
        <v>0</v>
      </c>
      <c r="FG33" s="6">
        <v>0</v>
      </c>
      <c r="FH33" s="6">
        <v>14064.220000000001</v>
      </c>
      <c r="FI33" s="6">
        <v>22632.730000000003</v>
      </c>
      <c r="FJ33" s="6">
        <v>3089.56</v>
      </c>
      <c r="FK33" s="6">
        <v>0</v>
      </c>
      <c r="FM33" s="6">
        <v>0</v>
      </c>
      <c r="FN33" s="6">
        <v>2225.8300000000004</v>
      </c>
      <c r="FO33" s="6">
        <v>0</v>
      </c>
      <c r="FQ33" s="95" t="s">
        <v>123</v>
      </c>
      <c r="FS33" s="7">
        <v>-23.163907918811969</v>
      </c>
      <c r="FT33" s="7">
        <v>-17610.18988192</v>
      </c>
      <c r="FU33" s="7">
        <v>281.69806704183998</v>
      </c>
      <c r="FV33" s="7">
        <v>-14022.664109589041</v>
      </c>
    </row>
    <row r="34" spans="1:178">
      <c r="A34" s="83" t="s">
        <v>163</v>
      </c>
      <c r="B34" s="131" t="s">
        <v>263</v>
      </c>
      <c r="C34" s="84">
        <v>118</v>
      </c>
      <c r="D34" s="3" t="s">
        <v>135</v>
      </c>
      <c r="E34" s="84" t="s">
        <v>164</v>
      </c>
      <c r="F34" s="84" t="s">
        <v>165</v>
      </c>
      <c r="G34" s="84" t="s">
        <v>138</v>
      </c>
      <c r="H34" s="84" t="s">
        <v>31</v>
      </c>
      <c r="I34" s="85">
        <v>13</v>
      </c>
      <c r="J34" s="4"/>
      <c r="K34" s="85" t="s">
        <v>166</v>
      </c>
      <c r="L34" s="85" t="s">
        <v>92</v>
      </c>
      <c r="M34" s="85" t="s">
        <v>123</v>
      </c>
      <c r="N34" s="85" t="s">
        <v>31</v>
      </c>
      <c r="O34" s="85" t="s">
        <v>31</v>
      </c>
      <c r="P34" s="85">
        <v>21</v>
      </c>
      <c r="Q34" s="85">
        <v>2</v>
      </c>
      <c r="R34" s="85">
        <v>0</v>
      </c>
      <c r="S34" s="85">
        <v>0</v>
      </c>
      <c r="T34" s="85">
        <v>0</v>
      </c>
      <c r="U34" s="85">
        <v>0</v>
      </c>
      <c r="V34" s="85">
        <v>0</v>
      </c>
      <c r="W34" s="86" t="s">
        <v>110</v>
      </c>
      <c r="X34" s="86" t="s">
        <v>109</v>
      </c>
      <c r="Y34" s="86" t="s">
        <v>94</v>
      </c>
      <c r="Z34" s="86" t="s">
        <v>95</v>
      </c>
      <c r="AA34" s="5"/>
      <c r="AB34" s="85" t="s">
        <v>96</v>
      </c>
      <c r="AC34" s="85" t="s">
        <v>97</v>
      </c>
      <c r="AD34" s="87">
        <v>44334.5</v>
      </c>
      <c r="AE34" s="87">
        <v>45030</v>
      </c>
      <c r="AF34" s="5"/>
      <c r="AG34" s="85" t="s">
        <v>98</v>
      </c>
      <c r="AH34" s="85" t="s">
        <v>99</v>
      </c>
      <c r="AI34" s="85" t="s">
        <v>100</v>
      </c>
      <c r="AJ34" s="85"/>
      <c r="AK34" s="85"/>
      <c r="AL34" s="85"/>
      <c r="AM34" s="85" t="s">
        <v>99</v>
      </c>
      <c r="AN34" s="126">
        <v>0.46439999999999998</v>
      </c>
      <c r="AO34" s="85" t="s">
        <v>281</v>
      </c>
      <c r="AP34" s="110" t="s">
        <v>268</v>
      </c>
      <c r="AQ34" s="5"/>
      <c r="AR34" s="84">
        <v>23</v>
      </c>
      <c r="AS34" s="88">
        <v>1370.8</v>
      </c>
      <c r="AT34" s="89">
        <v>27</v>
      </c>
      <c r="AU34" s="89">
        <v>0</v>
      </c>
      <c r="AV34" s="89">
        <v>27</v>
      </c>
      <c r="AW34" s="89">
        <v>0</v>
      </c>
      <c r="AX34" s="89">
        <v>26</v>
      </c>
      <c r="AY34" s="89">
        <v>0</v>
      </c>
      <c r="AZ34" s="89">
        <v>26</v>
      </c>
      <c r="BA34" s="89">
        <v>0</v>
      </c>
      <c r="BB34" s="89">
        <v>1</v>
      </c>
      <c r="BC34" s="89">
        <v>0</v>
      </c>
      <c r="BD34" s="89">
        <v>1</v>
      </c>
      <c r="BE34" s="89">
        <v>0</v>
      </c>
      <c r="BF34" s="89">
        <v>22</v>
      </c>
      <c r="BG34" s="89">
        <v>1302.5999999999999</v>
      </c>
      <c r="BH34" s="88">
        <v>68.2</v>
      </c>
      <c r="BI34" s="89">
        <f t="shared" si="0"/>
        <v>1370.8</v>
      </c>
      <c r="BJ34" s="89">
        <v>1</v>
      </c>
      <c r="BL34" s="90">
        <v>16256.960000000001</v>
      </c>
      <c r="BM34" s="90">
        <v>2521.52</v>
      </c>
      <c r="BN34" s="90">
        <v>0</v>
      </c>
      <c r="BO34" s="90">
        <v>2521.52</v>
      </c>
      <c r="BP34" s="90">
        <v>0</v>
      </c>
      <c r="BQ34" s="5"/>
      <c r="BR34" s="6">
        <v>225341.76</v>
      </c>
      <c r="BS34" s="6">
        <v>13.698920338488472</v>
      </c>
      <c r="BT34" s="6">
        <v>236700.95999999996</v>
      </c>
      <c r="BU34" s="6">
        <v>14.389466005252403</v>
      </c>
      <c r="BV34" s="6">
        <v>237148.80000000002</v>
      </c>
      <c r="BW34" s="6">
        <v>14.416690983367376</v>
      </c>
      <c r="BX34" s="5"/>
      <c r="BY34" s="91">
        <v>1</v>
      </c>
      <c r="BZ34" s="91">
        <v>0</v>
      </c>
      <c r="CA34" s="91">
        <v>6</v>
      </c>
      <c r="CB34" s="91">
        <v>12</v>
      </c>
      <c r="CC34" s="91">
        <v>4</v>
      </c>
      <c r="CD34" s="91">
        <v>0</v>
      </c>
      <c r="CF34" s="91">
        <v>1</v>
      </c>
      <c r="CG34" s="91">
        <v>0</v>
      </c>
      <c r="CH34" s="91">
        <v>6</v>
      </c>
      <c r="CI34" s="91">
        <v>11</v>
      </c>
      <c r="CJ34" s="91">
        <v>4</v>
      </c>
      <c r="CK34" s="91">
        <v>0</v>
      </c>
      <c r="CM34" s="91">
        <v>0</v>
      </c>
      <c r="CN34" s="91">
        <v>0</v>
      </c>
      <c r="CO34" s="91">
        <v>0</v>
      </c>
      <c r="CP34" s="91">
        <v>1</v>
      </c>
      <c r="CQ34" s="91">
        <v>0</v>
      </c>
      <c r="CR34" s="91">
        <v>0</v>
      </c>
      <c r="CT34" s="92">
        <v>35.200000000000003</v>
      </c>
      <c r="CU34" s="92">
        <v>0</v>
      </c>
      <c r="CV34" s="92">
        <v>249.6</v>
      </c>
      <c r="CW34" s="92">
        <v>768.00000000000023</v>
      </c>
      <c r="CX34" s="92">
        <v>318</v>
      </c>
      <c r="CY34" s="92">
        <v>0</v>
      </c>
      <c r="DA34" s="92">
        <v>35.200000000000003</v>
      </c>
      <c r="DB34" s="92" t="s">
        <v>100</v>
      </c>
      <c r="DC34" s="92">
        <v>41.6</v>
      </c>
      <c r="DD34" s="92">
        <v>64.000000000000014</v>
      </c>
      <c r="DE34" s="92">
        <v>79.5</v>
      </c>
      <c r="DF34" s="92" t="s">
        <v>100</v>
      </c>
      <c r="DH34" s="92">
        <v>35.200000000000003</v>
      </c>
      <c r="DI34" s="92">
        <v>0</v>
      </c>
      <c r="DJ34" s="92">
        <v>249.6</v>
      </c>
      <c r="DK34" s="92">
        <v>699.80000000000018</v>
      </c>
      <c r="DL34" s="92">
        <v>318</v>
      </c>
      <c r="DM34" s="92">
        <v>0</v>
      </c>
      <c r="DO34" s="92">
        <v>0</v>
      </c>
      <c r="DP34" s="92">
        <v>0</v>
      </c>
      <c r="DQ34" s="92">
        <v>0</v>
      </c>
      <c r="DR34" s="92">
        <v>68.2</v>
      </c>
      <c r="DS34" s="92">
        <v>0</v>
      </c>
      <c r="DT34" s="92">
        <v>0</v>
      </c>
      <c r="DV34" s="93">
        <v>507.15</v>
      </c>
      <c r="DW34" s="93">
        <v>0</v>
      </c>
      <c r="DX34" s="93">
        <v>3543.8399999999997</v>
      </c>
      <c r="DY34" s="93">
        <v>8451.0799999999981</v>
      </c>
      <c r="DZ34" s="93">
        <v>3754.8900000000003</v>
      </c>
      <c r="EA34" s="93">
        <v>0</v>
      </c>
      <c r="EC34" s="94">
        <v>14.407670454545453</v>
      </c>
      <c r="ED34" s="94" t="s">
        <v>100</v>
      </c>
      <c r="EE34" s="94">
        <v>14.198076923076922</v>
      </c>
      <c r="EF34" s="94">
        <v>12.07642183480994</v>
      </c>
      <c r="EG34" s="94">
        <v>11.807830188679246</v>
      </c>
      <c r="EH34" s="94" t="s">
        <v>100</v>
      </c>
      <c r="EJ34" s="90">
        <v>17</v>
      </c>
      <c r="EK34" s="90">
        <v>0</v>
      </c>
      <c r="EL34" s="90">
        <v>15</v>
      </c>
      <c r="EM34" s="90">
        <v>13</v>
      </c>
      <c r="EN34" s="90">
        <v>12</v>
      </c>
      <c r="EO34" s="90">
        <v>0</v>
      </c>
      <c r="EQ34" s="6">
        <v>0</v>
      </c>
      <c r="ER34" s="6">
        <v>60</v>
      </c>
      <c r="ES34" s="6">
        <v>0</v>
      </c>
      <c r="EU34" s="6">
        <v>598.40000000000009</v>
      </c>
      <c r="EV34" s="6">
        <v>0</v>
      </c>
      <c r="EW34" s="6">
        <v>3744</v>
      </c>
      <c r="EX34" s="6">
        <v>9984.0000000000036</v>
      </c>
      <c r="EY34" s="6">
        <v>3816</v>
      </c>
      <c r="EZ34" s="6">
        <v>0</v>
      </c>
      <c r="FB34" s="6">
        <v>0</v>
      </c>
      <c r="FC34" s="6">
        <v>1620</v>
      </c>
      <c r="FD34" s="6">
        <v>0</v>
      </c>
      <c r="FF34" s="6">
        <v>507.15</v>
      </c>
      <c r="FG34" s="6">
        <v>0</v>
      </c>
      <c r="FH34" s="6">
        <v>3543.8399999999997</v>
      </c>
      <c r="FI34" s="6">
        <v>9337.6799999999985</v>
      </c>
      <c r="FJ34" s="6">
        <v>3754.8900000000003</v>
      </c>
      <c r="FK34" s="6">
        <v>0</v>
      </c>
      <c r="FM34" s="6">
        <v>0</v>
      </c>
      <c r="FN34" s="6">
        <v>2581.52</v>
      </c>
      <c r="FO34" s="6">
        <v>0</v>
      </c>
      <c r="FQ34" s="95">
        <v>0.22727272727272729</v>
      </c>
      <c r="FS34" s="7">
        <v>-19.696527575138603</v>
      </c>
      <c r="FT34" s="7">
        <v>-9165.6527999999998</v>
      </c>
      <c r="FU34" s="7">
        <v>222.41304347826087</v>
      </c>
      <c r="FV34" s="7">
        <v>-4521.6227397260272</v>
      </c>
    </row>
    <row r="35" spans="1:178" s="119" customFormat="1">
      <c r="A35" s="83" t="s">
        <v>119</v>
      </c>
      <c r="B35" s="131"/>
      <c r="C35" s="84">
        <v>124</v>
      </c>
      <c r="D35" s="3" t="s">
        <v>88</v>
      </c>
      <c r="E35" s="84" t="s">
        <v>299</v>
      </c>
      <c r="F35" s="84" t="s">
        <v>120</v>
      </c>
      <c r="G35" s="84" t="s">
        <v>90</v>
      </c>
      <c r="H35" s="84" t="s">
        <v>31</v>
      </c>
      <c r="I35" s="85">
        <v>93</v>
      </c>
      <c r="J35" s="4"/>
      <c r="K35" s="85" t="s">
        <v>121</v>
      </c>
      <c r="L35" s="85" t="s">
        <v>122</v>
      </c>
      <c r="M35" s="85" t="s">
        <v>123</v>
      </c>
      <c r="N35" s="85" t="s">
        <v>31</v>
      </c>
      <c r="O35" s="85" t="s">
        <v>33</v>
      </c>
      <c r="P35" s="85">
        <v>0</v>
      </c>
      <c r="Q35" s="85">
        <v>0</v>
      </c>
      <c r="R35" s="85">
        <v>18</v>
      </c>
      <c r="S35" s="85">
        <v>0</v>
      </c>
      <c r="T35" s="85">
        <v>0</v>
      </c>
      <c r="U35" s="85">
        <v>0</v>
      </c>
      <c r="V35" s="85">
        <v>0</v>
      </c>
      <c r="W35" s="86" t="s">
        <v>94</v>
      </c>
      <c r="X35" s="86" t="s">
        <v>95</v>
      </c>
      <c r="Y35" s="86" t="s">
        <v>94</v>
      </c>
      <c r="Z35" s="86" t="s">
        <v>95</v>
      </c>
      <c r="AA35" s="5"/>
      <c r="AB35" s="85" t="s">
        <v>96</v>
      </c>
      <c r="AC35" s="85" t="s">
        <v>97</v>
      </c>
      <c r="AD35" s="87">
        <v>44376.5</v>
      </c>
      <c r="AE35" s="87">
        <v>44833</v>
      </c>
      <c r="AF35" s="5"/>
      <c r="AG35" s="85" t="s">
        <v>98</v>
      </c>
      <c r="AH35" s="85" t="s">
        <v>99</v>
      </c>
      <c r="AI35" s="85" t="s">
        <v>100</v>
      </c>
      <c r="AJ35" s="85"/>
      <c r="AK35" s="85"/>
      <c r="AL35" s="85"/>
      <c r="AM35" s="85" t="s">
        <v>99</v>
      </c>
      <c r="AN35" s="126">
        <v>0.55269999999999997</v>
      </c>
      <c r="AO35" s="85" t="s">
        <v>283</v>
      </c>
      <c r="AP35" s="110" t="s">
        <v>285</v>
      </c>
      <c r="AQ35" s="5"/>
      <c r="AR35" s="84">
        <v>18</v>
      </c>
      <c r="AS35" s="88">
        <v>1391.4</v>
      </c>
      <c r="AT35" s="89">
        <v>17</v>
      </c>
      <c r="AU35" s="89">
        <v>0</v>
      </c>
      <c r="AV35" s="89">
        <v>17</v>
      </c>
      <c r="AW35" s="89">
        <v>0</v>
      </c>
      <c r="AX35" s="89">
        <v>16</v>
      </c>
      <c r="AY35" s="89">
        <v>0</v>
      </c>
      <c r="AZ35" s="89">
        <v>16</v>
      </c>
      <c r="BA35" s="89">
        <v>0</v>
      </c>
      <c r="BB35" s="89">
        <v>1</v>
      </c>
      <c r="BC35" s="89">
        <v>0</v>
      </c>
      <c r="BD35" s="89">
        <v>1</v>
      </c>
      <c r="BE35" s="89">
        <v>0</v>
      </c>
      <c r="BF35" s="89">
        <v>17</v>
      </c>
      <c r="BG35" s="89">
        <v>1322.6000000000001</v>
      </c>
      <c r="BH35" s="88">
        <v>68.8</v>
      </c>
      <c r="BI35" s="89">
        <f t="shared" si="0"/>
        <v>1391.4</v>
      </c>
      <c r="BJ35" s="89">
        <v>1</v>
      </c>
      <c r="BK35"/>
      <c r="BL35" s="90">
        <v>18850.719999999998</v>
      </c>
      <c r="BM35" s="90">
        <v>867.90000000000009</v>
      </c>
      <c r="BN35" s="90">
        <v>0</v>
      </c>
      <c r="BO35" s="90">
        <v>867.90000000000009</v>
      </c>
      <c r="BP35" s="90">
        <v>0</v>
      </c>
      <c r="BQ35" s="5"/>
      <c r="BR35" s="6">
        <v>236623.44</v>
      </c>
      <c r="BS35" s="6">
        <v>14.171783814862728</v>
      </c>
      <c r="BT35" s="6">
        <v>248901.84</v>
      </c>
      <c r="BU35" s="6">
        <v>14.907158257869769</v>
      </c>
      <c r="BV35" s="6">
        <v>255883.2</v>
      </c>
      <c r="BW35" s="6">
        <v>15.325283886732786</v>
      </c>
      <c r="BX35" s="5"/>
      <c r="BY35" s="91">
        <v>0</v>
      </c>
      <c r="BZ35" s="91">
        <v>0</v>
      </c>
      <c r="CA35" s="91">
        <v>0</v>
      </c>
      <c r="CB35" s="91">
        <v>11</v>
      </c>
      <c r="CC35" s="91">
        <v>1</v>
      </c>
      <c r="CD35" s="91">
        <v>6</v>
      </c>
      <c r="CE35" s="68"/>
      <c r="CF35" s="91">
        <v>0</v>
      </c>
      <c r="CG35" s="91">
        <v>0</v>
      </c>
      <c r="CH35" s="91">
        <v>0</v>
      </c>
      <c r="CI35" s="91">
        <v>11</v>
      </c>
      <c r="CJ35" s="91">
        <v>1</v>
      </c>
      <c r="CK35" s="91">
        <v>5</v>
      </c>
      <c r="CL35" s="68"/>
      <c r="CM35" s="91">
        <v>0</v>
      </c>
      <c r="CN35" s="91">
        <v>0</v>
      </c>
      <c r="CO35" s="91">
        <v>0</v>
      </c>
      <c r="CP35" s="91">
        <v>0</v>
      </c>
      <c r="CQ35" s="91">
        <v>0</v>
      </c>
      <c r="CR35" s="91">
        <v>1</v>
      </c>
      <c r="CS35" s="68"/>
      <c r="CT35" s="92">
        <v>0</v>
      </c>
      <c r="CU35" s="92">
        <v>0</v>
      </c>
      <c r="CV35" s="92">
        <v>0</v>
      </c>
      <c r="CW35" s="92">
        <v>741.4</v>
      </c>
      <c r="CX35" s="92">
        <v>82.6</v>
      </c>
      <c r="CY35" s="92">
        <v>567.40000000000009</v>
      </c>
      <c r="CZ35" s="68"/>
      <c r="DA35" s="92" t="s">
        <v>100</v>
      </c>
      <c r="DB35" s="92" t="s">
        <v>100</v>
      </c>
      <c r="DC35" s="92" t="s">
        <v>100</v>
      </c>
      <c r="DD35" s="92">
        <v>67.399999999999991</v>
      </c>
      <c r="DE35" s="92">
        <v>82.6</v>
      </c>
      <c r="DF35" s="92">
        <v>94.566666666666677</v>
      </c>
      <c r="DG35" s="68"/>
      <c r="DH35" s="92">
        <v>0</v>
      </c>
      <c r="DI35" s="92">
        <v>0</v>
      </c>
      <c r="DJ35" s="92">
        <v>0</v>
      </c>
      <c r="DK35" s="92">
        <v>741.4</v>
      </c>
      <c r="DL35" s="92">
        <v>82.6</v>
      </c>
      <c r="DM35" s="92">
        <v>498.6</v>
      </c>
      <c r="DN35" s="68"/>
      <c r="DO35" s="92">
        <v>0</v>
      </c>
      <c r="DP35" s="92">
        <v>0</v>
      </c>
      <c r="DQ35" s="92">
        <v>0</v>
      </c>
      <c r="DR35" s="92">
        <v>0</v>
      </c>
      <c r="DS35" s="92">
        <v>0</v>
      </c>
      <c r="DT35" s="92">
        <v>68.8</v>
      </c>
      <c r="DU35" s="68"/>
      <c r="DV35" s="93">
        <v>0</v>
      </c>
      <c r="DW35" s="93">
        <v>0</v>
      </c>
      <c r="DX35" s="93">
        <v>0</v>
      </c>
      <c r="DY35" s="93">
        <v>11150.269999999999</v>
      </c>
      <c r="DZ35" s="93">
        <v>1256.3699999999999</v>
      </c>
      <c r="EA35" s="93">
        <v>6444.079999999999</v>
      </c>
      <c r="EB35" s="68"/>
      <c r="EC35" s="94" t="s">
        <v>100</v>
      </c>
      <c r="ED35" s="94" t="s">
        <v>100</v>
      </c>
      <c r="EE35" s="94" t="s">
        <v>100</v>
      </c>
      <c r="EF35" s="94">
        <v>15.039479363366603</v>
      </c>
      <c r="EG35" s="94">
        <v>15.210290556900727</v>
      </c>
      <c r="EH35" s="94">
        <v>12.924348174889689</v>
      </c>
      <c r="EI35" s="68"/>
      <c r="EJ35" s="90">
        <v>0</v>
      </c>
      <c r="EK35" s="90">
        <v>0</v>
      </c>
      <c r="EL35" s="90">
        <v>0</v>
      </c>
      <c r="EM35" s="90">
        <v>15</v>
      </c>
      <c r="EN35" s="90">
        <v>15</v>
      </c>
      <c r="EO35" s="90">
        <v>14</v>
      </c>
      <c r="EP35" s="68"/>
      <c r="EQ35" s="6">
        <v>0</v>
      </c>
      <c r="ER35" s="6">
        <v>60</v>
      </c>
      <c r="ES35" s="6">
        <v>0</v>
      </c>
      <c r="ET35" s="68"/>
      <c r="EU35" s="6">
        <v>0</v>
      </c>
      <c r="EV35" s="6">
        <v>0</v>
      </c>
      <c r="EW35" s="6">
        <v>0</v>
      </c>
      <c r="EX35" s="6">
        <v>11121</v>
      </c>
      <c r="EY35" s="6">
        <v>1239</v>
      </c>
      <c r="EZ35" s="6">
        <v>7943.6000000000013</v>
      </c>
      <c r="FA35" s="68"/>
      <c r="FB35" s="6">
        <v>0</v>
      </c>
      <c r="FC35" s="6">
        <v>1020</v>
      </c>
      <c r="FD35" s="6">
        <v>0</v>
      </c>
      <c r="FE35" s="68"/>
      <c r="FF35" s="6">
        <v>0</v>
      </c>
      <c r="FG35" s="6">
        <v>0</v>
      </c>
      <c r="FH35" s="6">
        <v>0</v>
      </c>
      <c r="FI35" s="6">
        <v>11150.269999999999</v>
      </c>
      <c r="FJ35" s="6">
        <v>1256.3699999999999</v>
      </c>
      <c r="FK35" s="6">
        <v>7407.2799999999988</v>
      </c>
      <c r="FL35" s="68"/>
      <c r="FM35" s="6">
        <v>0</v>
      </c>
      <c r="FN35" s="6">
        <v>927.90000000000009</v>
      </c>
      <c r="FO35" s="6">
        <v>0</v>
      </c>
      <c r="FP35" s="68"/>
      <c r="FQ35" s="95">
        <v>0.22222222222222221</v>
      </c>
      <c r="FR35" s="68"/>
      <c r="FS35" s="7">
        <v>-21.273537444300704</v>
      </c>
      <c r="FT35" s="7">
        <v>-11818.800000000001</v>
      </c>
      <c r="FU35" s="7">
        <v>294.44444444444446</v>
      </c>
      <c r="FV35" s="7">
        <v>-3718.0252</v>
      </c>
    </row>
    <row r="36" spans="1:178">
      <c r="A36" s="83" t="s">
        <v>173</v>
      </c>
      <c r="B36" s="131"/>
      <c r="C36" s="84">
        <v>127</v>
      </c>
      <c r="D36" s="3" t="s">
        <v>88</v>
      </c>
      <c r="E36" s="84" t="s">
        <v>174</v>
      </c>
      <c r="F36" s="84" t="s">
        <v>175</v>
      </c>
      <c r="G36" s="84" t="s">
        <v>90</v>
      </c>
      <c r="H36" s="84" t="s">
        <v>116</v>
      </c>
      <c r="I36" s="85">
        <v>92</v>
      </c>
      <c r="J36" s="4"/>
      <c r="K36" s="85" t="s">
        <v>129</v>
      </c>
      <c r="L36" s="85" t="s">
        <v>92</v>
      </c>
      <c r="M36" s="85" t="s">
        <v>176</v>
      </c>
      <c r="N36" s="85" t="s">
        <v>31</v>
      </c>
      <c r="O36" s="85" t="s">
        <v>33</v>
      </c>
      <c r="P36" s="85">
        <v>0</v>
      </c>
      <c r="Q36" s="85">
        <v>0</v>
      </c>
      <c r="R36" s="85">
        <v>25</v>
      </c>
      <c r="S36" s="85">
        <v>0</v>
      </c>
      <c r="T36" s="85">
        <v>0</v>
      </c>
      <c r="U36" s="85">
        <v>0</v>
      </c>
      <c r="V36" s="85">
        <v>0</v>
      </c>
      <c r="W36" s="86" t="s">
        <v>94</v>
      </c>
      <c r="X36" s="86" t="s">
        <v>95</v>
      </c>
      <c r="Y36" s="86" t="s">
        <v>94</v>
      </c>
      <c r="Z36" s="86" t="s">
        <v>95</v>
      </c>
      <c r="AA36" s="5"/>
      <c r="AB36" s="85" t="s">
        <v>96</v>
      </c>
      <c r="AC36" s="85" t="s">
        <v>97</v>
      </c>
      <c r="AD36" s="87">
        <v>44377.5</v>
      </c>
      <c r="AE36" s="87">
        <v>45114</v>
      </c>
      <c r="AF36" s="5"/>
      <c r="AG36" s="85" t="s">
        <v>99</v>
      </c>
      <c r="AH36" s="85" t="s">
        <v>99</v>
      </c>
      <c r="AI36" s="85" t="s">
        <v>100</v>
      </c>
      <c r="AJ36" s="85" t="s">
        <v>99</v>
      </c>
      <c r="AK36" s="85"/>
      <c r="AL36" s="85"/>
      <c r="AM36" s="85"/>
      <c r="AN36" s="133">
        <v>0.52949999999999997</v>
      </c>
      <c r="AO36" s="85" t="s">
        <v>297</v>
      </c>
      <c r="AP36" s="110"/>
      <c r="AQ36" s="5"/>
      <c r="AR36" s="84">
        <v>25</v>
      </c>
      <c r="AS36" s="88">
        <v>1853.3500000000001</v>
      </c>
      <c r="AT36" s="89">
        <v>31</v>
      </c>
      <c r="AU36" s="89">
        <v>0</v>
      </c>
      <c r="AV36" s="89">
        <v>16</v>
      </c>
      <c r="AW36" s="89">
        <v>15</v>
      </c>
      <c r="AX36" s="89">
        <v>26</v>
      </c>
      <c r="AY36" s="89">
        <v>0</v>
      </c>
      <c r="AZ36" s="89">
        <v>15</v>
      </c>
      <c r="BA36" s="89">
        <v>11</v>
      </c>
      <c r="BB36" s="89">
        <v>5</v>
      </c>
      <c r="BC36" s="89">
        <v>0</v>
      </c>
      <c r="BD36" s="89">
        <v>1</v>
      </c>
      <c r="BE36" s="89">
        <v>4</v>
      </c>
      <c r="BF36" s="89">
        <v>21</v>
      </c>
      <c r="BG36" s="89">
        <v>1502.75</v>
      </c>
      <c r="BH36" s="88">
        <v>350.6</v>
      </c>
      <c r="BI36" s="89">
        <f t="shared" si="0"/>
        <v>1853.35</v>
      </c>
      <c r="BJ36" s="89">
        <v>4</v>
      </c>
      <c r="BL36" s="90">
        <v>26067.089999999997</v>
      </c>
      <c r="BM36" s="90">
        <v>2673.7400000000002</v>
      </c>
      <c r="BN36" s="90">
        <v>0</v>
      </c>
      <c r="BO36" s="90">
        <v>1205.47</v>
      </c>
      <c r="BP36" s="90">
        <v>1468.2700000000002</v>
      </c>
      <c r="BQ36" s="5"/>
      <c r="BR36" s="6">
        <v>344889.95999999996</v>
      </c>
      <c r="BS36" s="6">
        <v>15.507502630372029</v>
      </c>
      <c r="BT36" s="6">
        <v>428441.58666666661</v>
      </c>
      <c r="BU36" s="6">
        <v>19.264286592146952</v>
      </c>
      <c r="BV36" s="6">
        <v>452728.20000000007</v>
      </c>
      <c r="BW36" s="6">
        <v>20.356300752691077</v>
      </c>
      <c r="BX36" s="5"/>
      <c r="BY36" s="91">
        <v>4</v>
      </c>
      <c r="BZ36" s="91">
        <v>0</v>
      </c>
      <c r="CA36" s="91">
        <v>0</v>
      </c>
      <c r="CB36" s="91">
        <v>9</v>
      </c>
      <c r="CC36" s="91">
        <v>7</v>
      </c>
      <c r="CD36" s="91">
        <v>5</v>
      </c>
      <c r="CF36" s="91">
        <v>4</v>
      </c>
      <c r="CG36" s="91">
        <v>0</v>
      </c>
      <c r="CH36" s="91">
        <v>0</v>
      </c>
      <c r="CI36" s="91">
        <v>8</v>
      </c>
      <c r="CJ36" s="91">
        <v>5</v>
      </c>
      <c r="CK36" s="91">
        <v>4</v>
      </c>
      <c r="CM36" s="91">
        <v>0</v>
      </c>
      <c r="CN36" s="91">
        <v>0</v>
      </c>
      <c r="CO36" s="91">
        <v>0</v>
      </c>
      <c r="CP36" s="91">
        <v>1</v>
      </c>
      <c r="CQ36" s="91">
        <v>2</v>
      </c>
      <c r="CR36" s="91">
        <v>1</v>
      </c>
      <c r="CT36" s="92">
        <v>109.72</v>
      </c>
      <c r="CU36" s="92">
        <v>0</v>
      </c>
      <c r="CV36" s="92">
        <v>0</v>
      </c>
      <c r="CW36" s="92">
        <v>628.17000000000007</v>
      </c>
      <c r="CX36" s="92">
        <v>601.07999999999993</v>
      </c>
      <c r="CY36" s="92">
        <v>514.38</v>
      </c>
      <c r="DA36" s="92">
        <v>27.43</v>
      </c>
      <c r="DB36" s="92" t="s">
        <v>100</v>
      </c>
      <c r="DC36" s="92" t="s">
        <v>100</v>
      </c>
      <c r="DD36" s="92">
        <v>69.796666666666681</v>
      </c>
      <c r="DE36" s="92">
        <v>85.868571428571414</v>
      </c>
      <c r="DF36" s="92">
        <v>102.876</v>
      </c>
      <c r="DH36" s="92">
        <v>109.72</v>
      </c>
      <c r="DI36" s="92">
        <v>0</v>
      </c>
      <c r="DJ36" s="92">
        <v>0</v>
      </c>
      <c r="DK36" s="92">
        <v>556.89</v>
      </c>
      <c r="DL36" s="92">
        <v>429.47</v>
      </c>
      <c r="DM36" s="92">
        <v>406.66999999999996</v>
      </c>
      <c r="DO36" s="92">
        <v>0</v>
      </c>
      <c r="DP36" s="92">
        <v>0</v>
      </c>
      <c r="DQ36" s="92">
        <v>0</v>
      </c>
      <c r="DR36" s="92">
        <v>71.28</v>
      </c>
      <c r="DS36" s="92">
        <v>171.61</v>
      </c>
      <c r="DT36" s="92">
        <v>107.71</v>
      </c>
      <c r="DV36" s="93">
        <v>2368.8000000000002</v>
      </c>
      <c r="DW36" s="93">
        <v>0</v>
      </c>
      <c r="DX36" s="93">
        <v>0</v>
      </c>
      <c r="DY36" s="93">
        <v>9876.5299999999988</v>
      </c>
      <c r="DZ36" s="93">
        <v>7110.61</v>
      </c>
      <c r="EA36" s="93">
        <v>6711.15</v>
      </c>
      <c r="EC36" s="94">
        <v>21.589500546846519</v>
      </c>
      <c r="ED36" s="94" t="s">
        <v>100</v>
      </c>
      <c r="EE36" s="94" t="s">
        <v>100</v>
      </c>
      <c r="EF36" s="94">
        <v>17.735154159708379</v>
      </c>
      <c r="EG36" s="94">
        <v>16.556709432556406</v>
      </c>
      <c r="EH36" s="94">
        <v>16.502692600880323</v>
      </c>
      <c r="EJ36" s="90">
        <v>22</v>
      </c>
      <c r="EK36" s="90">
        <v>0</v>
      </c>
      <c r="EL36" s="90">
        <v>0</v>
      </c>
      <c r="EM36" s="90">
        <v>19</v>
      </c>
      <c r="EN36" s="90">
        <v>18</v>
      </c>
      <c r="EO36" s="90">
        <v>18</v>
      </c>
      <c r="EQ36" s="6">
        <v>0</v>
      </c>
      <c r="ER36" s="6">
        <v>91.666666666666671</v>
      </c>
      <c r="ES36" s="6">
        <v>122.22222222222223</v>
      </c>
      <c r="EU36" s="6">
        <v>2413.84</v>
      </c>
      <c r="EV36" s="6">
        <v>0</v>
      </c>
      <c r="EW36" s="6">
        <v>0</v>
      </c>
      <c r="EX36" s="6">
        <v>11935.230000000001</v>
      </c>
      <c r="EY36" s="6">
        <v>10819.439999999999</v>
      </c>
      <c r="EZ36" s="6">
        <v>9258.84</v>
      </c>
      <c r="FB36" s="6">
        <v>0</v>
      </c>
      <c r="FC36" s="6">
        <v>1466.6666666666667</v>
      </c>
      <c r="FD36" s="6">
        <v>1833.3333333333335</v>
      </c>
      <c r="FF36" s="6">
        <v>2368.8000000000002</v>
      </c>
      <c r="FG36" s="6">
        <v>0</v>
      </c>
      <c r="FH36" s="6">
        <v>0</v>
      </c>
      <c r="FI36" s="6">
        <v>11230.849999999999</v>
      </c>
      <c r="FJ36" s="6">
        <v>10199.59</v>
      </c>
      <c r="FK36" s="6">
        <v>8649.93</v>
      </c>
      <c r="FM36" s="6">
        <v>0</v>
      </c>
      <c r="FN36" s="6">
        <v>1297.1366666666668</v>
      </c>
      <c r="FO36" s="6">
        <v>1957.1588888888891</v>
      </c>
      <c r="FQ36" s="95" t="s">
        <v>123</v>
      </c>
      <c r="FS36" s="7">
        <v>-17.535813526856774</v>
      </c>
      <c r="FT36" s="7">
        <v>-15880.867775999999</v>
      </c>
      <c r="FU36" s="7">
        <v>272.39945652173913</v>
      </c>
      <c r="FV36" s="7">
        <v>-4965.2354999999998</v>
      </c>
    </row>
    <row r="37" spans="1:178">
      <c r="A37" s="83" t="s">
        <v>184</v>
      </c>
      <c r="B37" s="131"/>
      <c r="C37" s="84">
        <v>129</v>
      </c>
      <c r="D37" s="3" t="s">
        <v>88</v>
      </c>
      <c r="E37" s="84" t="s">
        <v>185</v>
      </c>
      <c r="F37" s="84" t="s">
        <v>186</v>
      </c>
      <c r="G37" s="84" t="s">
        <v>127</v>
      </c>
      <c r="H37" s="84" t="s">
        <v>31</v>
      </c>
      <c r="I37" s="85">
        <v>59</v>
      </c>
      <c r="J37" s="4"/>
      <c r="K37" s="85" t="s">
        <v>172</v>
      </c>
      <c r="L37" s="85" t="s">
        <v>122</v>
      </c>
      <c r="M37" s="85" t="s">
        <v>123</v>
      </c>
      <c r="N37" s="85" t="s">
        <v>31</v>
      </c>
      <c r="O37" s="85" t="s">
        <v>33</v>
      </c>
      <c r="P37" s="85">
        <v>0</v>
      </c>
      <c r="Q37" s="85">
        <v>2</v>
      </c>
      <c r="R37" s="85">
        <v>29</v>
      </c>
      <c r="S37" s="85">
        <v>0</v>
      </c>
      <c r="T37" s="85">
        <v>0</v>
      </c>
      <c r="U37" s="85">
        <v>0</v>
      </c>
      <c r="V37" s="85">
        <v>0</v>
      </c>
      <c r="W37" s="86" t="s">
        <v>94</v>
      </c>
      <c r="X37" s="86" t="s">
        <v>109</v>
      </c>
      <c r="Y37" s="86" t="s">
        <v>94</v>
      </c>
      <c r="Z37" s="86" t="s">
        <v>109</v>
      </c>
      <c r="AA37" s="5"/>
      <c r="AB37" s="85" t="s">
        <v>96</v>
      </c>
      <c r="AC37" s="85" t="s">
        <v>97</v>
      </c>
      <c r="AD37" s="87">
        <v>44365.5</v>
      </c>
      <c r="AE37" s="87">
        <v>44903</v>
      </c>
      <c r="AF37" s="5"/>
      <c r="AG37" s="85" t="s">
        <v>98</v>
      </c>
      <c r="AH37" s="85" t="s">
        <v>99</v>
      </c>
      <c r="AI37" s="85" t="s">
        <v>100</v>
      </c>
      <c r="AJ37" s="85"/>
      <c r="AK37" s="85"/>
      <c r="AL37" s="85"/>
      <c r="AM37" s="85" t="s">
        <v>99</v>
      </c>
      <c r="AN37" s="133" t="s">
        <v>303</v>
      </c>
      <c r="AO37" s="110" t="s">
        <v>279</v>
      </c>
      <c r="AP37" s="110" t="s">
        <v>268</v>
      </c>
      <c r="AQ37" s="5"/>
      <c r="AR37" s="84">
        <v>31</v>
      </c>
      <c r="AS37" s="88">
        <v>2526.5000000000009</v>
      </c>
      <c r="AT37" s="89">
        <v>31</v>
      </c>
      <c r="AU37" s="89">
        <v>0</v>
      </c>
      <c r="AV37" s="89">
        <v>31</v>
      </c>
      <c r="AW37" s="89">
        <v>0</v>
      </c>
      <c r="AX37" s="89">
        <v>30</v>
      </c>
      <c r="AY37" s="89">
        <v>0</v>
      </c>
      <c r="AZ37" s="89">
        <v>30</v>
      </c>
      <c r="BA37" s="89">
        <v>0</v>
      </c>
      <c r="BB37" s="89">
        <v>1</v>
      </c>
      <c r="BC37" s="89">
        <v>0</v>
      </c>
      <c r="BD37" s="89">
        <v>1</v>
      </c>
      <c r="BE37" s="89">
        <v>0</v>
      </c>
      <c r="BF37" s="89">
        <v>31</v>
      </c>
      <c r="BG37" s="89">
        <v>2526.5000000000009</v>
      </c>
      <c r="BH37" s="88">
        <v>0</v>
      </c>
      <c r="BI37" s="89">
        <f t="shared" si="0"/>
        <v>2526.5000000000009</v>
      </c>
      <c r="BJ37" s="89">
        <v>0</v>
      </c>
      <c r="BL37" s="90">
        <v>27389.49</v>
      </c>
      <c r="BM37" s="90">
        <v>1558.0099999999998</v>
      </c>
      <c r="BN37" s="90">
        <v>0</v>
      </c>
      <c r="BO37" s="90">
        <v>1558.0099999999998</v>
      </c>
      <c r="BP37" s="90">
        <v>0</v>
      </c>
      <c r="BQ37" s="5"/>
      <c r="BR37" s="6">
        <v>347370</v>
      </c>
      <c r="BS37" s="6">
        <v>11.457549970314661</v>
      </c>
      <c r="BT37" s="6">
        <v>348270</v>
      </c>
      <c r="BU37" s="6">
        <v>11.487235305758952</v>
      </c>
      <c r="BV37" s="6">
        <v>337974.00000000006</v>
      </c>
      <c r="BW37" s="6">
        <v>11.147635068276271</v>
      </c>
      <c r="BX37" s="5"/>
      <c r="BY37" s="91">
        <v>0</v>
      </c>
      <c r="BZ37" s="91">
        <v>0</v>
      </c>
      <c r="CA37" s="91">
        <v>0</v>
      </c>
      <c r="CB37" s="91">
        <v>10</v>
      </c>
      <c r="CC37" s="91">
        <v>20</v>
      </c>
      <c r="CD37" s="91">
        <v>1</v>
      </c>
      <c r="CF37" s="91">
        <v>0</v>
      </c>
      <c r="CG37" s="91">
        <v>0</v>
      </c>
      <c r="CH37" s="91">
        <v>0</v>
      </c>
      <c r="CI37" s="91">
        <v>10</v>
      </c>
      <c r="CJ37" s="91">
        <v>20</v>
      </c>
      <c r="CK37" s="91">
        <v>1</v>
      </c>
      <c r="CM37" s="91">
        <v>0</v>
      </c>
      <c r="CN37" s="91">
        <v>0</v>
      </c>
      <c r="CO37" s="91">
        <v>0</v>
      </c>
      <c r="CP37" s="91">
        <v>0</v>
      </c>
      <c r="CQ37" s="91">
        <v>0</v>
      </c>
      <c r="CR37" s="91">
        <v>0</v>
      </c>
      <c r="CT37" s="92">
        <v>0</v>
      </c>
      <c r="CU37" s="92">
        <v>0</v>
      </c>
      <c r="CV37" s="92">
        <v>0</v>
      </c>
      <c r="CW37" s="92">
        <v>679.90000000000009</v>
      </c>
      <c r="CX37" s="92">
        <v>1741.2000000000005</v>
      </c>
      <c r="CY37" s="92">
        <v>105.4</v>
      </c>
      <c r="DA37" s="92" t="s">
        <v>100</v>
      </c>
      <c r="DB37" s="92" t="s">
        <v>100</v>
      </c>
      <c r="DC37" s="92" t="s">
        <v>100</v>
      </c>
      <c r="DD37" s="92">
        <v>67.990000000000009</v>
      </c>
      <c r="DE37" s="92">
        <v>87.060000000000031</v>
      </c>
      <c r="DF37" s="92">
        <v>105.4</v>
      </c>
      <c r="DH37" s="92">
        <v>0</v>
      </c>
      <c r="DI37" s="92">
        <v>0</v>
      </c>
      <c r="DJ37" s="92">
        <v>0</v>
      </c>
      <c r="DK37" s="92">
        <v>679.90000000000009</v>
      </c>
      <c r="DL37" s="92">
        <v>1741.2000000000005</v>
      </c>
      <c r="DM37" s="92">
        <v>105.4</v>
      </c>
      <c r="DO37" s="92">
        <v>0</v>
      </c>
      <c r="DP37" s="92">
        <v>0</v>
      </c>
      <c r="DQ37" s="92">
        <v>0</v>
      </c>
      <c r="DR37" s="92">
        <v>0</v>
      </c>
      <c r="DS37" s="92">
        <v>0</v>
      </c>
      <c r="DT37" s="92">
        <v>0</v>
      </c>
      <c r="DV37" s="93">
        <v>0</v>
      </c>
      <c r="DW37" s="93">
        <v>0</v>
      </c>
      <c r="DX37" s="93">
        <v>0</v>
      </c>
      <c r="DY37" s="93">
        <v>7622.92</v>
      </c>
      <c r="DZ37" s="93">
        <v>18607.37</v>
      </c>
      <c r="EA37" s="93">
        <v>1159.2</v>
      </c>
      <c r="EC37" s="94" t="s">
        <v>100</v>
      </c>
      <c r="ED37" s="94" t="s">
        <v>100</v>
      </c>
      <c r="EE37" s="94" t="s">
        <v>100</v>
      </c>
      <c r="EF37" s="94">
        <v>11.211825268421824</v>
      </c>
      <c r="EG37" s="94">
        <v>10.686520790259587</v>
      </c>
      <c r="EH37" s="94">
        <v>10.998102466793169</v>
      </c>
      <c r="EJ37" s="90">
        <v>0</v>
      </c>
      <c r="EK37" s="90">
        <v>0</v>
      </c>
      <c r="EL37" s="90">
        <v>0</v>
      </c>
      <c r="EM37" s="90">
        <v>11</v>
      </c>
      <c r="EN37" s="90">
        <v>10</v>
      </c>
      <c r="EO37" s="90">
        <v>9</v>
      </c>
      <c r="EQ37" s="6">
        <v>0</v>
      </c>
      <c r="ER37" s="6">
        <v>75</v>
      </c>
      <c r="ES37" s="6">
        <v>0</v>
      </c>
      <c r="EU37" s="6">
        <v>0</v>
      </c>
      <c r="EV37" s="6">
        <v>0</v>
      </c>
      <c r="EW37" s="6">
        <v>0</v>
      </c>
      <c r="EX37" s="6">
        <v>7478.9000000000015</v>
      </c>
      <c r="EY37" s="6">
        <v>17412.000000000004</v>
      </c>
      <c r="EZ37" s="6">
        <v>948.6</v>
      </c>
      <c r="FB37" s="6">
        <v>0</v>
      </c>
      <c r="FC37" s="6">
        <v>2325</v>
      </c>
      <c r="FD37" s="6">
        <v>0</v>
      </c>
      <c r="FF37" s="6">
        <v>0</v>
      </c>
      <c r="FG37" s="6">
        <v>0</v>
      </c>
      <c r="FH37" s="6">
        <v>0</v>
      </c>
      <c r="FI37" s="6">
        <v>7622.92</v>
      </c>
      <c r="FJ37" s="6">
        <v>18607.37</v>
      </c>
      <c r="FK37" s="6">
        <v>1159.2</v>
      </c>
      <c r="FM37" s="6">
        <v>0</v>
      </c>
      <c r="FN37" s="6">
        <v>1633.0099999999998</v>
      </c>
      <c r="FO37" s="6">
        <v>0</v>
      </c>
      <c r="FQ37" s="95">
        <v>0.19354838709677419</v>
      </c>
      <c r="FS37" s="7">
        <v>-11.794973283198098</v>
      </c>
      <c r="FT37" s="7">
        <v>-26457.52669536</v>
      </c>
      <c r="FU37" s="7">
        <v>248.38709677419354</v>
      </c>
      <c r="FV37" s="7">
        <v>-8150</v>
      </c>
    </row>
    <row r="38" spans="1:178">
      <c r="A38" s="83" t="s">
        <v>182</v>
      </c>
      <c r="B38" s="131"/>
      <c r="C38" s="84">
        <v>130</v>
      </c>
      <c r="D38" s="3" t="s">
        <v>88</v>
      </c>
      <c r="E38" s="84" t="s">
        <v>183</v>
      </c>
      <c r="F38" s="84" t="s">
        <v>175</v>
      </c>
      <c r="G38" s="84" t="s">
        <v>90</v>
      </c>
      <c r="H38" s="84" t="s">
        <v>116</v>
      </c>
      <c r="I38" s="85">
        <v>92</v>
      </c>
      <c r="J38" s="4"/>
      <c r="K38" s="85" t="s">
        <v>129</v>
      </c>
      <c r="L38" s="85" t="s">
        <v>92</v>
      </c>
      <c r="M38" s="85" t="s">
        <v>176</v>
      </c>
      <c r="N38" s="85" t="s">
        <v>31</v>
      </c>
      <c r="O38" s="85" t="s">
        <v>33</v>
      </c>
      <c r="P38" s="85">
        <v>0</v>
      </c>
      <c r="Q38" s="85">
        <v>0</v>
      </c>
      <c r="R38" s="85">
        <v>28</v>
      </c>
      <c r="S38" s="85">
        <v>0</v>
      </c>
      <c r="T38" s="85">
        <v>0</v>
      </c>
      <c r="U38" s="85">
        <v>0</v>
      </c>
      <c r="V38" s="85">
        <v>0</v>
      </c>
      <c r="W38" s="86" t="s">
        <v>94</v>
      </c>
      <c r="X38" s="86" t="s">
        <v>95</v>
      </c>
      <c r="Y38" s="86" t="s">
        <v>94</v>
      </c>
      <c r="Z38" s="86" t="s">
        <v>95</v>
      </c>
      <c r="AA38" s="5"/>
      <c r="AB38" s="85" t="s">
        <v>96</v>
      </c>
      <c r="AC38" s="85" t="s">
        <v>97</v>
      </c>
      <c r="AD38" s="87">
        <v>44378.5</v>
      </c>
      <c r="AE38" s="87">
        <v>45114</v>
      </c>
      <c r="AF38" s="5"/>
      <c r="AG38" s="85" t="s">
        <v>99</v>
      </c>
      <c r="AH38" s="85" t="s">
        <v>98</v>
      </c>
      <c r="AI38" s="85" t="s">
        <v>100</v>
      </c>
      <c r="AJ38" s="85" t="s">
        <v>99</v>
      </c>
      <c r="AK38" s="85"/>
      <c r="AL38" s="85"/>
      <c r="AM38" s="85"/>
      <c r="AN38" s="133">
        <v>0.49440000000000001</v>
      </c>
      <c r="AO38" s="85" t="s">
        <v>297</v>
      </c>
      <c r="AP38" s="110"/>
      <c r="AQ38" s="5"/>
      <c r="AR38" s="84">
        <v>28</v>
      </c>
      <c r="AS38" s="88">
        <v>1908.38</v>
      </c>
      <c r="AT38" s="89">
        <v>30</v>
      </c>
      <c r="AU38" s="89">
        <v>0</v>
      </c>
      <c r="AV38" s="89">
        <v>18</v>
      </c>
      <c r="AW38" s="89">
        <v>12</v>
      </c>
      <c r="AX38" s="89">
        <v>26</v>
      </c>
      <c r="AY38" s="89">
        <v>0</v>
      </c>
      <c r="AZ38" s="89">
        <v>17</v>
      </c>
      <c r="BA38" s="89">
        <v>9</v>
      </c>
      <c r="BB38" s="89">
        <v>4</v>
      </c>
      <c r="BC38" s="89">
        <v>0</v>
      </c>
      <c r="BD38" s="89">
        <v>1</v>
      </c>
      <c r="BE38" s="89">
        <v>3</v>
      </c>
      <c r="BF38" s="89">
        <v>23</v>
      </c>
      <c r="BG38" s="89">
        <v>1500.7</v>
      </c>
      <c r="BH38" s="88">
        <v>407.68</v>
      </c>
      <c r="BI38" s="89">
        <f t="shared" si="0"/>
        <v>1908.38</v>
      </c>
      <c r="BJ38" s="89">
        <v>5</v>
      </c>
      <c r="BL38" s="90">
        <v>26457.63</v>
      </c>
      <c r="BM38" s="90">
        <v>2628.3799999999997</v>
      </c>
      <c r="BN38" s="90">
        <v>0</v>
      </c>
      <c r="BO38" s="90">
        <v>1441.1100000000001</v>
      </c>
      <c r="BP38" s="90">
        <v>1187.2699999999995</v>
      </c>
      <c r="BQ38" s="5"/>
      <c r="BR38" s="6">
        <v>349032.12</v>
      </c>
      <c r="BS38" s="6">
        <v>15.241204581896689</v>
      </c>
      <c r="BT38" s="6">
        <v>443359.72</v>
      </c>
      <c r="BU38" s="6">
        <v>19.36021302535833</v>
      </c>
      <c r="BV38" s="6">
        <v>459371.00000000006</v>
      </c>
      <c r="BW38" s="6">
        <v>20.059378460614067</v>
      </c>
      <c r="BX38" s="5"/>
      <c r="BY38" s="91">
        <v>1</v>
      </c>
      <c r="BZ38" s="91">
        <v>0</v>
      </c>
      <c r="CA38" s="91">
        <v>8</v>
      </c>
      <c r="CB38" s="91">
        <v>5</v>
      </c>
      <c r="CC38" s="91">
        <v>13</v>
      </c>
      <c r="CD38" s="91">
        <v>1</v>
      </c>
      <c r="CF38" s="91">
        <v>1</v>
      </c>
      <c r="CG38" s="91">
        <v>0</v>
      </c>
      <c r="CH38" s="91">
        <v>8</v>
      </c>
      <c r="CI38" s="91">
        <v>4</v>
      </c>
      <c r="CJ38" s="91">
        <v>9</v>
      </c>
      <c r="CK38" s="91">
        <v>1</v>
      </c>
      <c r="CM38" s="91">
        <v>0</v>
      </c>
      <c r="CN38" s="91">
        <v>0</v>
      </c>
      <c r="CO38" s="91">
        <v>0</v>
      </c>
      <c r="CP38" s="91">
        <v>1</v>
      </c>
      <c r="CQ38" s="91">
        <v>4</v>
      </c>
      <c r="CR38" s="91">
        <v>0</v>
      </c>
      <c r="CT38" s="92">
        <v>26.33</v>
      </c>
      <c r="CU38" s="92">
        <v>0</v>
      </c>
      <c r="CV38" s="92">
        <v>378.91999999999996</v>
      </c>
      <c r="CW38" s="92">
        <v>329.17</v>
      </c>
      <c r="CX38" s="92">
        <v>1083.3500000000001</v>
      </c>
      <c r="CY38" s="92">
        <v>90.61</v>
      </c>
      <c r="DA38" s="92">
        <v>26.33</v>
      </c>
      <c r="DB38" s="92" t="s">
        <v>100</v>
      </c>
      <c r="DC38" s="92">
        <v>47.364999999999995</v>
      </c>
      <c r="DD38" s="92">
        <v>65.834000000000003</v>
      </c>
      <c r="DE38" s="92">
        <v>83.33461538461539</v>
      </c>
      <c r="DF38" s="92">
        <v>90.61</v>
      </c>
      <c r="DH38" s="92">
        <v>26.33</v>
      </c>
      <c r="DI38" s="92">
        <v>0</v>
      </c>
      <c r="DJ38" s="92">
        <v>378.91999999999996</v>
      </c>
      <c r="DK38" s="92">
        <v>265.11</v>
      </c>
      <c r="DL38" s="92">
        <v>739.73</v>
      </c>
      <c r="DM38" s="92">
        <v>90.61</v>
      </c>
      <c r="DO38" s="92">
        <v>0</v>
      </c>
      <c r="DP38" s="92">
        <v>0</v>
      </c>
      <c r="DQ38" s="92">
        <v>0</v>
      </c>
      <c r="DR38" s="92">
        <v>64.06</v>
      </c>
      <c r="DS38" s="92">
        <v>343.62</v>
      </c>
      <c r="DT38" s="92">
        <v>0</v>
      </c>
      <c r="DV38" s="93">
        <v>579.86</v>
      </c>
      <c r="DW38" s="93">
        <v>0</v>
      </c>
      <c r="DX38" s="93">
        <v>6913.11</v>
      </c>
      <c r="DY38" s="93">
        <v>4870.41</v>
      </c>
      <c r="DZ38" s="93">
        <v>12564.25</v>
      </c>
      <c r="EA38" s="93">
        <v>1530</v>
      </c>
      <c r="EC38" s="94">
        <v>22.022787694644894</v>
      </c>
      <c r="ED38" s="94" t="s">
        <v>100</v>
      </c>
      <c r="EE38" s="94">
        <v>18.244246806713818</v>
      </c>
      <c r="EF38" s="94">
        <v>18.371279846101618</v>
      </c>
      <c r="EG38" s="94">
        <v>16.984913414353887</v>
      </c>
      <c r="EH38" s="94">
        <v>16.885553470919326</v>
      </c>
      <c r="EJ38" s="90">
        <v>22</v>
      </c>
      <c r="EK38" s="90">
        <v>0</v>
      </c>
      <c r="EL38" s="90">
        <v>19</v>
      </c>
      <c r="EM38" s="90">
        <v>19</v>
      </c>
      <c r="EN38" s="90">
        <v>18</v>
      </c>
      <c r="EO38" s="90">
        <v>18</v>
      </c>
      <c r="EQ38" s="6">
        <v>0</v>
      </c>
      <c r="ER38" s="6">
        <v>91.666666666666671</v>
      </c>
      <c r="ES38" s="6">
        <v>122.22222222222223</v>
      </c>
      <c r="EU38" s="6">
        <v>579.26</v>
      </c>
      <c r="EV38" s="6">
        <v>0</v>
      </c>
      <c r="EW38" s="6">
        <v>7199.48</v>
      </c>
      <c r="EX38" s="6">
        <v>6254.2300000000005</v>
      </c>
      <c r="EY38" s="6">
        <v>19500.300000000003</v>
      </c>
      <c r="EZ38" s="6">
        <v>1630.98</v>
      </c>
      <c r="FB38" s="6">
        <v>0</v>
      </c>
      <c r="FC38" s="6">
        <v>1650</v>
      </c>
      <c r="FD38" s="6">
        <v>1466.6666666666667</v>
      </c>
      <c r="FF38" s="6">
        <v>579.86</v>
      </c>
      <c r="FG38" s="6">
        <v>0</v>
      </c>
      <c r="FH38" s="6">
        <v>6913.11</v>
      </c>
      <c r="FI38" s="6">
        <v>6087.55</v>
      </c>
      <c r="FJ38" s="6">
        <v>18749.41</v>
      </c>
      <c r="FK38" s="6">
        <v>1530</v>
      </c>
      <c r="FM38" s="6">
        <v>0</v>
      </c>
      <c r="FN38" s="6">
        <v>1532.7766666666669</v>
      </c>
      <c r="FO38" s="6">
        <v>1553.9366666666663</v>
      </c>
      <c r="FQ38" s="95" t="s">
        <v>123</v>
      </c>
      <c r="FS38" s="7">
        <v>-19.073769375072054</v>
      </c>
      <c r="FT38" s="7">
        <v>-15697.112981760001</v>
      </c>
      <c r="FU38" s="7">
        <v>272.76430517711174</v>
      </c>
      <c r="FV38" s="7">
        <v>-5251.2305531221409</v>
      </c>
    </row>
    <row r="39" spans="1:178">
      <c r="A39" s="83" t="s">
        <v>191</v>
      </c>
      <c r="B39" s="131"/>
      <c r="C39" s="84">
        <v>133</v>
      </c>
      <c r="D39" s="3" t="s">
        <v>135</v>
      </c>
      <c r="E39" s="84" t="s">
        <v>192</v>
      </c>
      <c r="F39" s="84" t="s">
        <v>193</v>
      </c>
      <c r="G39" s="84" t="s">
        <v>90</v>
      </c>
      <c r="H39" s="84" t="s">
        <v>31</v>
      </c>
      <c r="I39" s="85">
        <v>78</v>
      </c>
      <c r="J39" s="4"/>
      <c r="K39" s="85" t="s">
        <v>172</v>
      </c>
      <c r="L39" s="85" t="s">
        <v>122</v>
      </c>
      <c r="M39" s="85" t="s">
        <v>123</v>
      </c>
      <c r="N39" s="85" t="s">
        <v>32</v>
      </c>
      <c r="O39" s="85" t="s">
        <v>33</v>
      </c>
      <c r="P39" s="85">
        <v>0</v>
      </c>
      <c r="Q39" s="85">
        <v>0</v>
      </c>
      <c r="R39" s="85">
        <v>32</v>
      </c>
      <c r="S39" s="85">
        <v>0</v>
      </c>
      <c r="T39" s="85">
        <v>0</v>
      </c>
      <c r="U39" s="85">
        <v>0</v>
      </c>
      <c r="V39" s="85">
        <v>0</v>
      </c>
      <c r="W39" s="86" t="s">
        <v>94</v>
      </c>
      <c r="X39" s="86" t="s">
        <v>95</v>
      </c>
      <c r="Y39" s="86" t="s">
        <v>94</v>
      </c>
      <c r="Z39" s="86" t="s">
        <v>95</v>
      </c>
      <c r="AA39" s="5"/>
      <c r="AB39" s="85" t="s">
        <v>96</v>
      </c>
      <c r="AC39" s="85" t="s">
        <v>97</v>
      </c>
      <c r="AD39" s="87">
        <v>44405.5</v>
      </c>
      <c r="AE39" s="87">
        <v>45321</v>
      </c>
      <c r="AF39" s="5"/>
      <c r="AG39" s="85" t="s">
        <v>98</v>
      </c>
      <c r="AH39" s="85" t="s">
        <v>99</v>
      </c>
      <c r="AI39" s="85" t="s">
        <v>100</v>
      </c>
      <c r="AJ39" s="85"/>
      <c r="AK39" s="85"/>
      <c r="AL39" s="85"/>
      <c r="AM39" s="85" t="s">
        <v>99</v>
      </c>
      <c r="AN39" s="126">
        <v>0.45469999999999999</v>
      </c>
      <c r="AO39" s="85" t="s">
        <v>296</v>
      </c>
      <c r="AP39" s="110" t="s">
        <v>268</v>
      </c>
      <c r="AQ39" s="5"/>
      <c r="AR39" s="84">
        <v>32</v>
      </c>
      <c r="AS39" s="88">
        <v>2065.29</v>
      </c>
      <c r="AT39" s="89">
        <v>32</v>
      </c>
      <c r="AU39" s="89">
        <v>0</v>
      </c>
      <c r="AV39" s="89">
        <v>32</v>
      </c>
      <c r="AW39" s="89">
        <v>0</v>
      </c>
      <c r="AX39" s="89">
        <v>30</v>
      </c>
      <c r="AY39" s="89">
        <v>0</v>
      </c>
      <c r="AZ39" s="89">
        <v>30</v>
      </c>
      <c r="BA39" s="89">
        <v>0</v>
      </c>
      <c r="BB39" s="89">
        <v>2</v>
      </c>
      <c r="BC39" s="89">
        <v>0</v>
      </c>
      <c r="BD39" s="89">
        <v>2</v>
      </c>
      <c r="BE39" s="89">
        <v>0</v>
      </c>
      <c r="BF39" s="89">
        <v>30</v>
      </c>
      <c r="BG39" s="89">
        <v>1926.91</v>
      </c>
      <c r="BH39" s="88">
        <v>138.38</v>
      </c>
      <c r="BI39" s="89">
        <f t="shared" si="0"/>
        <v>2065.29</v>
      </c>
      <c r="BJ39" s="89">
        <v>2</v>
      </c>
      <c r="BL39" s="90">
        <v>26841.300000000007</v>
      </c>
      <c r="BM39" s="90">
        <v>1800</v>
      </c>
      <c r="BN39" s="90">
        <v>0</v>
      </c>
      <c r="BO39" s="90">
        <v>1800</v>
      </c>
      <c r="BP39" s="90">
        <v>0</v>
      </c>
      <c r="BQ39" s="5"/>
      <c r="BR39" s="6">
        <v>343695.60000000009</v>
      </c>
      <c r="BS39" s="6">
        <v>13.867931380096747</v>
      </c>
      <c r="BT39" s="6">
        <v>368164.88</v>
      </c>
      <c r="BU39" s="6">
        <v>14.85525358020746</v>
      </c>
      <c r="BV39" s="6">
        <v>374156.24</v>
      </c>
      <c r="BW39" s="6">
        <v>15.097001712431023</v>
      </c>
      <c r="BX39" s="5"/>
      <c r="BY39" s="91">
        <v>0</v>
      </c>
      <c r="BZ39" s="91">
        <v>0</v>
      </c>
      <c r="CA39" s="91">
        <v>6</v>
      </c>
      <c r="CB39" s="91">
        <v>15</v>
      </c>
      <c r="CC39" s="91">
        <v>10</v>
      </c>
      <c r="CD39" s="91">
        <v>1</v>
      </c>
      <c r="CF39" s="91">
        <v>0</v>
      </c>
      <c r="CG39" s="91">
        <v>0</v>
      </c>
      <c r="CH39" s="91">
        <v>6</v>
      </c>
      <c r="CI39" s="91">
        <v>14</v>
      </c>
      <c r="CJ39" s="91">
        <v>9</v>
      </c>
      <c r="CK39" s="91">
        <v>1</v>
      </c>
      <c r="CM39" s="91">
        <v>0</v>
      </c>
      <c r="CN39" s="91">
        <v>0</v>
      </c>
      <c r="CO39" s="91">
        <v>0</v>
      </c>
      <c r="CP39" s="91">
        <v>1</v>
      </c>
      <c r="CQ39" s="91">
        <v>1</v>
      </c>
      <c r="CR39" s="91">
        <v>0</v>
      </c>
      <c r="CT39" s="92">
        <v>0</v>
      </c>
      <c r="CU39" s="92">
        <v>0</v>
      </c>
      <c r="CV39" s="92">
        <v>261.58999999999997</v>
      </c>
      <c r="CW39" s="92">
        <v>932.97000000000014</v>
      </c>
      <c r="CX39" s="92">
        <v>777.49999999999989</v>
      </c>
      <c r="CY39" s="92">
        <v>93.23</v>
      </c>
      <c r="DA39" s="92" t="s">
        <v>100</v>
      </c>
      <c r="DB39" s="92" t="s">
        <v>100</v>
      </c>
      <c r="DC39" s="92">
        <v>43.598333333333329</v>
      </c>
      <c r="DD39" s="92">
        <v>62.198000000000008</v>
      </c>
      <c r="DE39" s="92">
        <v>77.749999999999986</v>
      </c>
      <c r="DF39" s="92">
        <v>93.23</v>
      </c>
      <c r="DH39" s="92">
        <v>0</v>
      </c>
      <c r="DI39" s="92">
        <v>0</v>
      </c>
      <c r="DJ39" s="92">
        <v>261.58999999999997</v>
      </c>
      <c r="DK39" s="92">
        <v>871.22000000000014</v>
      </c>
      <c r="DL39" s="92">
        <v>700.86999999999989</v>
      </c>
      <c r="DM39" s="92">
        <v>93.23</v>
      </c>
      <c r="DO39" s="92">
        <v>0</v>
      </c>
      <c r="DP39" s="92">
        <v>0</v>
      </c>
      <c r="DQ39" s="92">
        <v>0</v>
      </c>
      <c r="DR39" s="92">
        <v>61.75</v>
      </c>
      <c r="DS39" s="92">
        <v>76.63</v>
      </c>
      <c r="DT39" s="92">
        <v>0</v>
      </c>
      <c r="DV39" s="93">
        <v>0</v>
      </c>
      <c r="DW39" s="93">
        <v>0</v>
      </c>
      <c r="DX39" s="93">
        <v>4211</v>
      </c>
      <c r="DY39" s="93">
        <v>12463</v>
      </c>
      <c r="DZ39" s="93">
        <v>9018.9</v>
      </c>
      <c r="EA39" s="93">
        <v>1148.4000000000001</v>
      </c>
      <c r="EC39" s="94" t="s">
        <v>100</v>
      </c>
      <c r="ED39" s="94" t="s">
        <v>100</v>
      </c>
      <c r="EE39" s="94">
        <v>16.097710157116101</v>
      </c>
      <c r="EF39" s="94">
        <v>14.305227152728355</v>
      </c>
      <c r="EG39" s="94">
        <v>12.868149585515146</v>
      </c>
      <c r="EH39" s="94">
        <v>12.317923415209696</v>
      </c>
      <c r="EJ39" s="90">
        <v>0</v>
      </c>
      <c r="EK39" s="90">
        <v>0</v>
      </c>
      <c r="EL39" s="90">
        <v>16</v>
      </c>
      <c r="EM39" s="90">
        <v>15</v>
      </c>
      <c r="EN39" s="90">
        <v>13</v>
      </c>
      <c r="EO39" s="90">
        <v>11</v>
      </c>
      <c r="EQ39" s="6">
        <v>0</v>
      </c>
      <c r="ER39" s="6">
        <v>58.333333333333336</v>
      </c>
      <c r="ES39" s="6">
        <v>0</v>
      </c>
      <c r="EU39" s="6">
        <v>0</v>
      </c>
      <c r="EV39" s="6">
        <v>0</v>
      </c>
      <c r="EW39" s="6">
        <v>4185.4399999999996</v>
      </c>
      <c r="EX39" s="6">
        <v>13994.550000000003</v>
      </c>
      <c r="EY39" s="6">
        <v>10107.499999999998</v>
      </c>
      <c r="EZ39" s="6">
        <v>1025.53</v>
      </c>
      <c r="FB39" s="6">
        <v>0</v>
      </c>
      <c r="FC39" s="6">
        <v>1866.6666666666667</v>
      </c>
      <c r="FD39" s="6">
        <v>0</v>
      </c>
      <c r="FF39" s="6">
        <v>0</v>
      </c>
      <c r="FG39" s="6">
        <v>0</v>
      </c>
      <c r="FH39" s="6">
        <v>4211</v>
      </c>
      <c r="FI39" s="6">
        <v>13389.25</v>
      </c>
      <c r="FJ39" s="6">
        <v>10015.09</v>
      </c>
      <c r="FK39" s="6">
        <v>1148.4000000000001</v>
      </c>
      <c r="FM39" s="6">
        <v>0</v>
      </c>
      <c r="FN39" s="6">
        <v>1916.6666666666667</v>
      </c>
      <c r="FO39" s="6">
        <v>0</v>
      </c>
      <c r="FQ39" s="95" t="s">
        <v>123</v>
      </c>
      <c r="FS39" s="7">
        <v>-17.888063627597283</v>
      </c>
      <c r="FT39" s="7">
        <v>0</v>
      </c>
      <c r="FU39" s="7">
        <v>245.99756690997566</v>
      </c>
      <c r="FV39" s="7">
        <v>-2262.2060273972606</v>
      </c>
    </row>
    <row r="40" spans="1:178">
      <c r="A40" s="83" t="s">
        <v>236</v>
      </c>
      <c r="B40" s="131"/>
      <c r="C40" s="84">
        <v>134</v>
      </c>
      <c r="D40" s="3" t="s">
        <v>195</v>
      </c>
      <c r="E40" s="84" t="s">
        <v>237</v>
      </c>
      <c r="F40" s="84" t="s">
        <v>221</v>
      </c>
      <c r="G40" s="84" t="s">
        <v>90</v>
      </c>
      <c r="H40" s="84" t="s">
        <v>116</v>
      </c>
      <c r="I40" s="85">
        <v>92</v>
      </c>
      <c r="J40" s="4"/>
      <c r="K40" s="85" t="s">
        <v>91</v>
      </c>
      <c r="L40" s="85" t="s">
        <v>122</v>
      </c>
      <c r="M40" s="85" t="s">
        <v>222</v>
      </c>
      <c r="N40" s="85" t="s">
        <v>31</v>
      </c>
      <c r="O40" s="85" t="s">
        <v>33</v>
      </c>
      <c r="P40" s="85">
        <v>0</v>
      </c>
      <c r="Q40" s="85">
        <v>0</v>
      </c>
      <c r="R40" s="85">
        <v>68</v>
      </c>
      <c r="S40" s="85">
        <v>0</v>
      </c>
      <c r="T40" s="85">
        <v>0</v>
      </c>
      <c r="U40" s="85">
        <v>0</v>
      </c>
      <c r="V40" s="85">
        <v>0</v>
      </c>
      <c r="W40" s="86" t="s">
        <v>94</v>
      </c>
      <c r="X40" s="86" t="s">
        <v>95</v>
      </c>
      <c r="Y40" s="86" t="s">
        <v>94</v>
      </c>
      <c r="Z40" s="86" t="s">
        <v>95</v>
      </c>
      <c r="AA40" s="5"/>
      <c r="AB40" s="85" t="s">
        <v>96</v>
      </c>
      <c r="AC40" s="85" t="s">
        <v>97</v>
      </c>
      <c r="AD40" s="87">
        <v>44407.5</v>
      </c>
      <c r="AE40" s="87">
        <v>45491</v>
      </c>
      <c r="AF40" s="5"/>
      <c r="AG40" s="85" t="s">
        <v>98</v>
      </c>
      <c r="AH40" s="85" t="s">
        <v>99</v>
      </c>
      <c r="AI40" s="85" t="s">
        <v>100</v>
      </c>
      <c r="AJ40" s="85"/>
      <c r="AK40" s="85"/>
      <c r="AL40" s="85" t="s">
        <v>99</v>
      </c>
      <c r="AM40" s="85"/>
      <c r="AN40" s="125">
        <v>0.30420000000000003</v>
      </c>
      <c r="AO40" s="85" t="s">
        <v>260</v>
      </c>
      <c r="AP40" s="110" t="s">
        <v>301</v>
      </c>
      <c r="AQ40" s="5"/>
      <c r="AR40" s="84">
        <v>68</v>
      </c>
      <c r="AS40" s="88">
        <v>4249.579999999999</v>
      </c>
      <c r="AT40" s="89">
        <v>68</v>
      </c>
      <c r="AU40" s="89">
        <v>0</v>
      </c>
      <c r="AV40" s="89">
        <v>68</v>
      </c>
      <c r="AW40" s="89">
        <v>0</v>
      </c>
      <c r="AX40" s="89">
        <v>37</v>
      </c>
      <c r="AY40" s="89">
        <v>0</v>
      </c>
      <c r="AZ40" s="89">
        <v>37</v>
      </c>
      <c r="BA40" s="89">
        <v>0</v>
      </c>
      <c r="BB40" s="89">
        <v>31</v>
      </c>
      <c r="BC40" s="89">
        <v>0</v>
      </c>
      <c r="BD40" s="89">
        <v>31</v>
      </c>
      <c r="BE40" s="89">
        <v>0</v>
      </c>
      <c r="BF40" s="89">
        <v>37</v>
      </c>
      <c r="BG40" s="89">
        <v>1881.5800000000008</v>
      </c>
      <c r="BH40" s="88">
        <v>2367.9999999999995</v>
      </c>
      <c r="BI40" s="89">
        <f t="shared" si="0"/>
        <v>4249.58</v>
      </c>
      <c r="BJ40" s="89">
        <v>31</v>
      </c>
      <c r="BL40" s="90">
        <v>39025.020000000004</v>
      </c>
      <c r="BM40" s="90">
        <v>2959.97</v>
      </c>
      <c r="BN40" s="90">
        <v>0</v>
      </c>
      <c r="BO40" s="90">
        <v>2959.97</v>
      </c>
      <c r="BP40" s="90">
        <v>0</v>
      </c>
      <c r="BQ40" s="5"/>
      <c r="BR40" s="6">
        <v>503819.88000000006</v>
      </c>
      <c r="BS40" s="6">
        <v>9.8797975329326686</v>
      </c>
      <c r="BT40" s="6">
        <v>1038692.44</v>
      </c>
      <c r="BU40" s="6">
        <v>20.368531321526675</v>
      </c>
      <c r="BV40" s="6">
        <v>1016568.56</v>
      </c>
      <c r="BW40" s="6">
        <v>19.934686878860187</v>
      </c>
      <c r="BX40" s="5"/>
      <c r="BY40" s="91">
        <v>15</v>
      </c>
      <c r="BZ40" s="91">
        <v>0</v>
      </c>
      <c r="CA40" s="91">
        <v>2</v>
      </c>
      <c r="CB40" s="91">
        <v>28</v>
      </c>
      <c r="CC40" s="91">
        <v>23</v>
      </c>
      <c r="CD40" s="91">
        <v>0</v>
      </c>
      <c r="CF40" s="91">
        <v>15</v>
      </c>
      <c r="CG40" s="91">
        <v>0</v>
      </c>
      <c r="CH40" s="91">
        <v>2</v>
      </c>
      <c r="CI40" s="91">
        <v>14</v>
      </c>
      <c r="CJ40" s="91">
        <v>6</v>
      </c>
      <c r="CK40" s="91">
        <v>0</v>
      </c>
      <c r="CM40" s="91">
        <v>0</v>
      </c>
      <c r="CN40" s="91">
        <v>0</v>
      </c>
      <c r="CO40" s="91">
        <v>0</v>
      </c>
      <c r="CP40" s="91">
        <v>14</v>
      </c>
      <c r="CQ40" s="91">
        <v>17</v>
      </c>
      <c r="CR40" s="91">
        <v>0</v>
      </c>
      <c r="CT40" s="92">
        <v>429.13999999999987</v>
      </c>
      <c r="CU40" s="92">
        <v>0</v>
      </c>
      <c r="CV40" s="92">
        <v>85.35</v>
      </c>
      <c r="CW40" s="92">
        <v>1729.5700000000006</v>
      </c>
      <c r="CX40" s="92">
        <v>2005.5199999999995</v>
      </c>
      <c r="CY40" s="92">
        <v>0</v>
      </c>
      <c r="DA40" s="92">
        <v>28.609333333333325</v>
      </c>
      <c r="DB40" s="92" t="s">
        <v>100</v>
      </c>
      <c r="DC40" s="92">
        <v>42.674999999999997</v>
      </c>
      <c r="DD40" s="92">
        <v>61.770357142857165</v>
      </c>
      <c r="DE40" s="92">
        <v>87.196521739130418</v>
      </c>
      <c r="DF40" s="92" t="s">
        <v>100</v>
      </c>
      <c r="DH40" s="92">
        <v>429.13999999999987</v>
      </c>
      <c r="DI40" s="92">
        <v>0</v>
      </c>
      <c r="DJ40" s="92">
        <v>85.35</v>
      </c>
      <c r="DK40" s="92">
        <v>862.87999999999988</v>
      </c>
      <c r="DL40" s="92">
        <v>504.21000000000004</v>
      </c>
      <c r="DM40" s="92">
        <v>0</v>
      </c>
      <c r="DO40" s="92">
        <v>0</v>
      </c>
      <c r="DP40" s="92">
        <v>0</v>
      </c>
      <c r="DQ40" s="92">
        <v>0</v>
      </c>
      <c r="DR40" s="92">
        <v>866.68999999999983</v>
      </c>
      <c r="DS40" s="92">
        <v>1501.3099999999997</v>
      </c>
      <c r="DT40" s="92">
        <v>0</v>
      </c>
      <c r="DV40" s="93">
        <v>10176</v>
      </c>
      <c r="DW40" s="93">
        <v>0</v>
      </c>
      <c r="DX40" s="93">
        <v>1815</v>
      </c>
      <c r="DY40" s="93">
        <v>17932.02</v>
      </c>
      <c r="DZ40" s="93">
        <v>9102</v>
      </c>
      <c r="EA40" s="93">
        <v>0</v>
      </c>
      <c r="EC40" s="94">
        <v>23.71254136179336</v>
      </c>
      <c r="ED40" s="94" t="s">
        <v>100</v>
      </c>
      <c r="EE40" s="94">
        <v>21.265377855887522</v>
      </c>
      <c r="EF40" s="94">
        <v>20.781591878360842</v>
      </c>
      <c r="EG40" s="94">
        <v>18.052002141964657</v>
      </c>
      <c r="EH40" s="94" t="s">
        <v>100</v>
      </c>
      <c r="EJ40" s="90">
        <v>24</v>
      </c>
      <c r="EK40" s="90">
        <v>0</v>
      </c>
      <c r="EL40" s="90">
        <v>21</v>
      </c>
      <c r="EM40" s="90">
        <v>19</v>
      </c>
      <c r="EN40" s="90">
        <v>17</v>
      </c>
      <c r="EO40" s="90">
        <v>0</v>
      </c>
      <c r="EQ40" s="6">
        <v>0</v>
      </c>
      <c r="ER40" s="6">
        <v>83.333333333333329</v>
      </c>
      <c r="ES40" s="6">
        <v>0</v>
      </c>
      <c r="EU40" s="6">
        <v>10299.359999999997</v>
      </c>
      <c r="EV40" s="6">
        <v>0</v>
      </c>
      <c r="EW40" s="6">
        <v>1792.35</v>
      </c>
      <c r="EX40" s="6">
        <v>32861.830000000009</v>
      </c>
      <c r="EY40" s="6">
        <v>34093.839999999989</v>
      </c>
      <c r="EZ40" s="6">
        <v>0</v>
      </c>
      <c r="FB40" s="6">
        <v>0</v>
      </c>
      <c r="FC40" s="6">
        <v>5666.6666666666661</v>
      </c>
      <c r="FD40" s="6">
        <v>0</v>
      </c>
      <c r="FF40" s="6">
        <v>10176</v>
      </c>
      <c r="FG40" s="6">
        <v>0</v>
      </c>
      <c r="FH40" s="6">
        <v>1815</v>
      </c>
      <c r="FI40" s="6">
        <v>34399.129999999997</v>
      </c>
      <c r="FJ40" s="6">
        <v>34624.269999999997</v>
      </c>
      <c r="FK40" s="6">
        <v>0</v>
      </c>
      <c r="FM40" s="6">
        <v>0</v>
      </c>
      <c r="FN40" s="6">
        <v>5543.3033333333333</v>
      </c>
      <c r="FO40" s="6">
        <v>0</v>
      </c>
      <c r="FQ40" s="95" t="s">
        <v>123</v>
      </c>
      <c r="FS40" s="7">
        <v>-15.687500707410697</v>
      </c>
      <c r="FT40" s="7">
        <v>0</v>
      </c>
      <c r="FU40" s="7">
        <v>208.89462809917353</v>
      </c>
      <c r="FV40" s="7">
        <v>-5800</v>
      </c>
    </row>
    <row r="41" spans="1:178">
      <c r="A41" s="83" t="s">
        <v>219</v>
      </c>
      <c r="B41" s="131"/>
      <c r="C41" s="84">
        <v>135</v>
      </c>
      <c r="D41" s="3" t="s">
        <v>195</v>
      </c>
      <c r="E41" s="84" t="s">
        <v>220</v>
      </c>
      <c r="F41" s="84" t="s">
        <v>221</v>
      </c>
      <c r="G41" s="84" t="s">
        <v>90</v>
      </c>
      <c r="H41" s="84" t="s">
        <v>116</v>
      </c>
      <c r="I41" s="85">
        <v>92</v>
      </c>
      <c r="J41" s="4"/>
      <c r="K41" s="85" t="s">
        <v>91</v>
      </c>
      <c r="L41" s="85" t="s">
        <v>122</v>
      </c>
      <c r="M41" s="85" t="s">
        <v>222</v>
      </c>
      <c r="N41" s="85" t="s">
        <v>31</v>
      </c>
      <c r="O41" s="85" t="s">
        <v>33</v>
      </c>
      <c r="P41" s="85">
        <v>0</v>
      </c>
      <c r="Q41" s="85">
        <v>0</v>
      </c>
      <c r="R41" s="85">
        <v>49</v>
      </c>
      <c r="S41" s="85">
        <v>0</v>
      </c>
      <c r="T41" s="85">
        <v>0</v>
      </c>
      <c r="U41" s="85">
        <v>0</v>
      </c>
      <c r="V41" s="85">
        <v>0</v>
      </c>
      <c r="W41" s="86" t="s">
        <v>94</v>
      </c>
      <c r="X41" s="86" t="s">
        <v>95</v>
      </c>
      <c r="Y41" s="86" t="s">
        <v>94</v>
      </c>
      <c r="Z41" s="86" t="s">
        <v>95</v>
      </c>
      <c r="AA41" s="5"/>
      <c r="AB41" s="85" t="s">
        <v>96</v>
      </c>
      <c r="AC41" s="85" t="s">
        <v>97</v>
      </c>
      <c r="AD41" s="87">
        <v>44407.5</v>
      </c>
      <c r="AE41" s="87">
        <v>45484</v>
      </c>
      <c r="AF41" s="5"/>
      <c r="AG41" s="85" t="s">
        <v>98</v>
      </c>
      <c r="AH41" s="85" t="s">
        <v>99</v>
      </c>
      <c r="AI41" s="85" t="s">
        <v>100</v>
      </c>
      <c r="AJ41" s="85"/>
      <c r="AK41" s="85"/>
      <c r="AL41" s="85" t="s">
        <v>99</v>
      </c>
      <c r="AM41" s="85"/>
      <c r="AN41" s="125">
        <v>0.2235</v>
      </c>
      <c r="AO41" s="85" t="s">
        <v>260</v>
      </c>
      <c r="AP41" s="110" t="s">
        <v>268</v>
      </c>
      <c r="AQ41" s="5"/>
      <c r="AR41" s="84">
        <v>49</v>
      </c>
      <c r="AS41" s="88">
        <v>2971.7599999999998</v>
      </c>
      <c r="AT41" s="97">
        <v>73</v>
      </c>
      <c r="AU41" s="89">
        <v>0</v>
      </c>
      <c r="AV41" s="89">
        <v>58</v>
      </c>
      <c r="AW41" s="89">
        <v>15</v>
      </c>
      <c r="AX41" s="89">
        <v>38</v>
      </c>
      <c r="AY41" s="89">
        <v>0</v>
      </c>
      <c r="AZ41" s="89">
        <v>30</v>
      </c>
      <c r="BA41" s="89">
        <v>8</v>
      </c>
      <c r="BB41" s="89">
        <v>35</v>
      </c>
      <c r="BC41" s="89">
        <v>0</v>
      </c>
      <c r="BD41" s="89">
        <v>28</v>
      </c>
      <c r="BE41" s="89">
        <v>7</v>
      </c>
      <c r="BF41" s="89">
        <v>28</v>
      </c>
      <c r="BG41" s="89">
        <v>1458.0300000000002</v>
      </c>
      <c r="BH41" s="88">
        <v>1513.7299999999998</v>
      </c>
      <c r="BI41" s="89">
        <f t="shared" si="0"/>
        <v>2971.76</v>
      </c>
      <c r="BJ41" s="89">
        <v>21</v>
      </c>
      <c r="BL41" s="90">
        <v>29565</v>
      </c>
      <c r="BM41" s="90">
        <v>2960</v>
      </c>
      <c r="BN41" s="90">
        <v>0</v>
      </c>
      <c r="BO41" s="90">
        <v>2000</v>
      </c>
      <c r="BP41" s="90">
        <v>960</v>
      </c>
      <c r="BQ41" s="5"/>
      <c r="BR41" s="6">
        <v>390300</v>
      </c>
      <c r="BS41" s="6">
        <v>10.944692707351875</v>
      </c>
      <c r="BT41" s="6">
        <v>759129.85333333339</v>
      </c>
      <c r="BU41" s="6">
        <v>21.287325056906052</v>
      </c>
      <c r="BV41" s="6">
        <v>753462.95999999985</v>
      </c>
      <c r="BW41" s="6">
        <v>21.128415484426736</v>
      </c>
      <c r="BX41" s="5"/>
      <c r="BY41" s="91">
        <v>3</v>
      </c>
      <c r="BZ41" s="91">
        <v>0</v>
      </c>
      <c r="CA41" s="91">
        <v>17</v>
      </c>
      <c r="CB41" s="91">
        <v>18</v>
      </c>
      <c r="CC41" s="91">
        <v>10</v>
      </c>
      <c r="CD41" s="91">
        <v>1</v>
      </c>
      <c r="CF41" s="91">
        <v>3</v>
      </c>
      <c r="CG41" s="91">
        <v>0</v>
      </c>
      <c r="CH41" s="91">
        <v>15</v>
      </c>
      <c r="CI41" s="91">
        <v>6</v>
      </c>
      <c r="CJ41" s="91">
        <v>3</v>
      </c>
      <c r="CK41" s="91">
        <v>1</v>
      </c>
      <c r="CM41" s="91">
        <v>0</v>
      </c>
      <c r="CN41" s="91">
        <v>0</v>
      </c>
      <c r="CO41" s="91">
        <v>2</v>
      </c>
      <c r="CP41" s="91">
        <v>12</v>
      </c>
      <c r="CQ41" s="91">
        <v>7</v>
      </c>
      <c r="CR41" s="91">
        <v>0</v>
      </c>
      <c r="CT41" s="92">
        <v>85.56</v>
      </c>
      <c r="CU41" s="92">
        <v>0</v>
      </c>
      <c r="CV41" s="92">
        <v>741.21999999999991</v>
      </c>
      <c r="CW41" s="92">
        <v>1102.4299999999996</v>
      </c>
      <c r="CX41" s="92">
        <v>932.34999999999991</v>
      </c>
      <c r="CY41" s="92">
        <v>110.2</v>
      </c>
      <c r="DA41" s="92">
        <v>28.52</v>
      </c>
      <c r="DB41" s="92" t="s">
        <v>100</v>
      </c>
      <c r="DC41" s="92">
        <v>43.601176470588229</v>
      </c>
      <c r="DD41" s="92">
        <v>61.246111111111091</v>
      </c>
      <c r="DE41" s="92">
        <v>93.234999999999985</v>
      </c>
      <c r="DF41" s="92">
        <v>110.2</v>
      </c>
      <c r="DH41" s="92">
        <v>85.56</v>
      </c>
      <c r="DI41" s="92">
        <v>0</v>
      </c>
      <c r="DJ41" s="92">
        <v>651.02</v>
      </c>
      <c r="DK41" s="92">
        <v>337.17999999999995</v>
      </c>
      <c r="DL41" s="92">
        <v>274.07</v>
      </c>
      <c r="DM41" s="92">
        <v>110.2</v>
      </c>
      <c r="DO41" s="92">
        <v>0</v>
      </c>
      <c r="DP41" s="92">
        <v>0</v>
      </c>
      <c r="DQ41" s="92">
        <v>90.2</v>
      </c>
      <c r="DR41" s="92">
        <v>765.25</v>
      </c>
      <c r="DS41" s="92">
        <v>658.28</v>
      </c>
      <c r="DT41" s="92">
        <v>0</v>
      </c>
      <c r="DV41" s="93">
        <v>2075</v>
      </c>
      <c r="DW41" s="93">
        <v>0</v>
      </c>
      <c r="DX41" s="93">
        <v>13666</v>
      </c>
      <c r="DY41" s="93">
        <v>6919</v>
      </c>
      <c r="DZ41" s="93">
        <v>4955</v>
      </c>
      <c r="EA41" s="93">
        <v>1950</v>
      </c>
      <c r="EC41" s="94">
        <v>24.25198690977092</v>
      </c>
      <c r="ED41" s="94" t="s">
        <v>100</v>
      </c>
      <c r="EE41" s="94">
        <v>20.991674602930786</v>
      </c>
      <c r="EF41" s="94">
        <v>20.520196927457146</v>
      </c>
      <c r="EG41" s="94">
        <v>18.079322800744336</v>
      </c>
      <c r="EH41" s="94">
        <v>17.695099818511796</v>
      </c>
      <c r="EJ41" s="90">
        <v>24</v>
      </c>
      <c r="EK41" s="90">
        <v>0</v>
      </c>
      <c r="EL41" s="90">
        <v>21</v>
      </c>
      <c r="EM41" s="90">
        <v>19</v>
      </c>
      <c r="EN41" s="90">
        <v>17</v>
      </c>
      <c r="EO41" s="90">
        <v>17</v>
      </c>
      <c r="EQ41" s="6">
        <v>0</v>
      </c>
      <c r="ER41" s="6">
        <v>83.333333333333329</v>
      </c>
      <c r="ES41" s="6">
        <v>111.1111111111111</v>
      </c>
      <c r="EU41" s="6">
        <v>2053.44</v>
      </c>
      <c r="EV41" s="6">
        <v>0</v>
      </c>
      <c r="EW41" s="6">
        <v>15565.619999999999</v>
      </c>
      <c r="EX41" s="6">
        <v>20946.169999999991</v>
      </c>
      <c r="EY41" s="6">
        <v>15849.949999999999</v>
      </c>
      <c r="EZ41" s="6">
        <v>1873.4</v>
      </c>
      <c r="FB41" s="6">
        <v>0</v>
      </c>
      <c r="FC41" s="6">
        <v>4833.333333333333</v>
      </c>
      <c r="FD41" s="6">
        <v>1666.6666666666665</v>
      </c>
      <c r="FF41" s="6">
        <v>2075</v>
      </c>
      <c r="FG41" s="6">
        <v>0</v>
      </c>
      <c r="FH41" s="6">
        <v>15560.2</v>
      </c>
      <c r="FI41" s="6">
        <v>21458.75</v>
      </c>
      <c r="FJ41" s="6">
        <v>16145.76</v>
      </c>
      <c r="FK41" s="6">
        <v>1950</v>
      </c>
      <c r="FM41" s="6">
        <v>0</v>
      </c>
      <c r="FN41" s="6">
        <v>4333.333333333333</v>
      </c>
      <c r="FO41" s="6">
        <v>1737.7777777777778</v>
      </c>
      <c r="FQ41" s="95" t="s">
        <v>123</v>
      </c>
      <c r="FS41" s="7">
        <v>-18.365762543964721</v>
      </c>
      <c r="FT41" s="7">
        <v>0</v>
      </c>
      <c r="FU41" s="7">
        <v>237.3356807511737</v>
      </c>
      <c r="FV41" s="7">
        <v>-4307.865205479452</v>
      </c>
    </row>
    <row r="42" spans="1:178">
      <c r="A42" s="83" t="s">
        <v>194</v>
      </c>
      <c r="B42" s="131"/>
      <c r="C42" s="84">
        <v>136</v>
      </c>
      <c r="D42" s="3" t="s">
        <v>195</v>
      </c>
      <c r="E42" s="84" t="s">
        <v>196</v>
      </c>
      <c r="F42" s="84" t="s">
        <v>197</v>
      </c>
      <c r="G42" s="84" t="s">
        <v>90</v>
      </c>
      <c r="H42" s="84" t="s">
        <v>31</v>
      </c>
      <c r="I42" s="85">
        <v>77</v>
      </c>
      <c r="J42" s="4"/>
      <c r="K42" s="85" t="s">
        <v>198</v>
      </c>
      <c r="L42" s="85" t="s">
        <v>92</v>
      </c>
      <c r="M42" s="85" t="s">
        <v>149</v>
      </c>
      <c r="N42" s="85" t="s">
        <v>32</v>
      </c>
      <c r="O42" s="85" t="s">
        <v>33</v>
      </c>
      <c r="P42" s="85">
        <v>0</v>
      </c>
      <c r="Q42" s="85">
        <v>0</v>
      </c>
      <c r="R42" s="85">
        <v>36</v>
      </c>
      <c r="S42" s="85">
        <v>0</v>
      </c>
      <c r="T42" s="85">
        <v>0</v>
      </c>
      <c r="U42" s="85">
        <v>0</v>
      </c>
      <c r="V42" s="85">
        <v>0</v>
      </c>
      <c r="W42" s="86" t="s">
        <v>94</v>
      </c>
      <c r="X42" s="86" t="s">
        <v>109</v>
      </c>
      <c r="Y42" s="86" t="s">
        <v>94</v>
      </c>
      <c r="Z42" s="86" t="s">
        <v>109</v>
      </c>
      <c r="AA42" s="5"/>
      <c r="AB42" s="85" t="s">
        <v>96</v>
      </c>
      <c r="AC42" s="85" t="s">
        <v>97</v>
      </c>
      <c r="AD42" s="87">
        <v>44484.5</v>
      </c>
      <c r="AE42" s="87">
        <v>45237</v>
      </c>
      <c r="AF42" s="5"/>
      <c r="AG42" s="85" t="s">
        <v>98</v>
      </c>
      <c r="AH42" s="85" t="s">
        <v>99</v>
      </c>
      <c r="AI42" s="85" t="s">
        <v>100</v>
      </c>
      <c r="AJ42" s="85"/>
      <c r="AK42" s="85"/>
      <c r="AL42" s="85" t="s">
        <v>99</v>
      </c>
      <c r="AM42" s="85"/>
      <c r="AN42" s="126">
        <v>0.49070000000000003</v>
      </c>
      <c r="AO42" s="85" t="s">
        <v>275</v>
      </c>
      <c r="AP42" s="110" t="s">
        <v>268</v>
      </c>
      <c r="AQ42" s="5"/>
      <c r="AR42" s="84">
        <v>36</v>
      </c>
      <c r="AS42" s="88">
        <v>1987.55</v>
      </c>
      <c r="AT42" s="89">
        <v>36</v>
      </c>
      <c r="AU42" s="89">
        <v>0</v>
      </c>
      <c r="AV42" s="89">
        <v>36</v>
      </c>
      <c r="AW42" s="89">
        <v>0</v>
      </c>
      <c r="AX42" s="89">
        <v>33</v>
      </c>
      <c r="AY42" s="89">
        <v>0</v>
      </c>
      <c r="AZ42" s="89">
        <v>33</v>
      </c>
      <c r="BA42" s="89">
        <v>0</v>
      </c>
      <c r="BB42" s="89">
        <v>3</v>
      </c>
      <c r="BC42" s="89">
        <v>0</v>
      </c>
      <c r="BD42" s="89">
        <v>3</v>
      </c>
      <c r="BE42" s="89">
        <v>0</v>
      </c>
      <c r="BF42" s="89">
        <v>33</v>
      </c>
      <c r="BG42" s="89">
        <v>1806.48</v>
      </c>
      <c r="BH42" s="88">
        <v>181.07</v>
      </c>
      <c r="BI42" s="89">
        <f t="shared" si="0"/>
        <v>1987.55</v>
      </c>
      <c r="BJ42" s="89">
        <v>3</v>
      </c>
      <c r="BL42" s="90">
        <v>25076.23</v>
      </c>
      <c r="BM42" s="90">
        <v>1450.02</v>
      </c>
      <c r="BN42" s="90">
        <v>0</v>
      </c>
      <c r="BO42" s="90">
        <v>1450.02</v>
      </c>
      <c r="BP42" s="90">
        <v>0</v>
      </c>
      <c r="BQ42" s="5"/>
      <c r="BR42" s="6">
        <v>318315</v>
      </c>
      <c r="BS42" s="6">
        <v>13.346205126915045</v>
      </c>
      <c r="BT42" s="6">
        <v>350534.75999999989</v>
      </c>
      <c r="BU42" s="6">
        <v>14.697104475359104</v>
      </c>
      <c r="BV42" s="6">
        <v>367488</v>
      </c>
      <c r="BW42" s="6">
        <v>15.407914266307763</v>
      </c>
      <c r="BX42" s="5"/>
      <c r="BY42" s="91">
        <v>0</v>
      </c>
      <c r="BZ42" s="91">
        <v>0</v>
      </c>
      <c r="CA42" s="91">
        <v>11</v>
      </c>
      <c r="CB42" s="91">
        <v>25</v>
      </c>
      <c r="CC42" s="91">
        <v>0</v>
      </c>
      <c r="CD42" s="91">
        <v>0</v>
      </c>
      <c r="CF42" s="91">
        <v>0</v>
      </c>
      <c r="CG42" s="91">
        <v>0</v>
      </c>
      <c r="CH42" s="91">
        <v>11</v>
      </c>
      <c r="CI42" s="91">
        <v>22</v>
      </c>
      <c r="CJ42" s="91">
        <v>0</v>
      </c>
      <c r="CK42" s="91">
        <v>0</v>
      </c>
      <c r="CM42" s="91">
        <v>0</v>
      </c>
      <c r="CN42" s="91">
        <v>0</v>
      </c>
      <c r="CO42" s="91">
        <v>0</v>
      </c>
      <c r="CP42" s="91">
        <v>3</v>
      </c>
      <c r="CQ42" s="91">
        <v>0</v>
      </c>
      <c r="CR42" s="91">
        <v>0</v>
      </c>
      <c r="CT42" s="92">
        <v>0</v>
      </c>
      <c r="CU42" s="92">
        <v>0</v>
      </c>
      <c r="CV42" s="92">
        <v>499.15</v>
      </c>
      <c r="CW42" s="92">
        <v>1488.4</v>
      </c>
      <c r="CX42" s="92">
        <v>0</v>
      </c>
      <c r="CY42" s="92">
        <v>0</v>
      </c>
      <c r="DA42" s="92" t="s">
        <v>100</v>
      </c>
      <c r="DB42" s="92" t="s">
        <v>100</v>
      </c>
      <c r="DC42" s="92">
        <v>45.377272727272725</v>
      </c>
      <c r="DD42" s="92">
        <v>59.536000000000001</v>
      </c>
      <c r="DE42" s="92" t="s">
        <v>100</v>
      </c>
      <c r="DF42" s="92" t="s">
        <v>100</v>
      </c>
      <c r="DH42" s="92">
        <v>0</v>
      </c>
      <c r="DI42" s="92">
        <v>0</v>
      </c>
      <c r="DJ42" s="92">
        <v>499.15</v>
      </c>
      <c r="DK42" s="92">
        <v>1307.3300000000002</v>
      </c>
      <c r="DL42" s="92">
        <v>0</v>
      </c>
      <c r="DM42" s="92">
        <v>0</v>
      </c>
      <c r="DO42" s="92">
        <v>0</v>
      </c>
      <c r="DP42" s="92">
        <v>0</v>
      </c>
      <c r="DQ42" s="92">
        <v>0</v>
      </c>
      <c r="DR42" s="92">
        <v>181.07</v>
      </c>
      <c r="DS42" s="92">
        <v>0</v>
      </c>
      <c r="DT42" s="92">
        <v>0</v>
      </c>
      <c r="DV42" s="93">
        <v>0</v>
      </c>
      <c r="DW42" s="93">
        <v>0</v>
      </c>
      <c r="DX42" s="93">
        <v>7382.4400000000005</v>
      </c>
      <c r="DY42" s="93">
        <v>17693.789999999994</v>
      </c>
      <c r="DZ42" s="93">
        <v>0</v>
      </c>
      <c r="EA42" s="93">
        <v>0</v>
      </c>
      <c r="EC42" s="94" t="s">
        <v>100</v>
      </c>
      <c r="ED42" s="94" t="s">
        <v>100</v>
      </c>
      <c r="EE42" s="94">
        <v>14.790023039166584</v>
      </c>
      <c r="EF42" s="94">
        <v>13.534295089992574</v>
      </c>
      <c r="EG42" s="94" t="s">
        <v>100</v>
      </c>
      <c r="EH42" s="94" t="s">
        <v>100</v>
      </c>
      <c r="EJ42" s="90">
        <v>0</v>
      </c>
      <c r="EK42" s="90">
        <v>0</v>
      </c>
      <c r="EL42" s="90">
        <v>16</v>
      </c>
      <c r="EM42" s="90">
        <v>14</v>
      </c>
      <c r="EN42" s="90">
        <v>0</v>
      </c>
      <c r="EO42" s="90">
        <v>0</v>
      </c>
      <c r="EQ42" s="6">
        <v>0</v>
      </c>
      <c r="ER42" s="6">
        <v>50</v>
      </c>
      <c r="ES42" s="6">
        <v>0</v>
      </c>
      <c r="EU42" s="6">
        <v>0</v>
      </c>
      <c r="EV42" s="6">
        <v>0</v>
      </c>
      <c r="EW42" s="6">
        <v>7986.4</v>
      </c>
      <c r="EX42" s="6">
        <v>20837.600000000002</v>
      </c>
      <c r="EY42" s="6">
        <v>0</v>
      </c>
      <c r="EZ42" s="6">
        <v>0</v>
      </c>
      <c r="FB42" s="6">
        <v>0</v>
      </c>
      <c r="FC42" s="6">
        <v>1800</v>
      </c>
      <c r="FD42" s="6">
        <v>0</v>
      </c>
      <c r="FF42" s="6">
        <v>0</v>
      </c>
      <c r="FG42" s="6">
        <v>0</v>
      </c>
      <c r="FH42" s="6">
        <v>7382.4400000000005</v>
      </c>
      <c r="FI42" s="6">
        <v>20228.769999999993</v>
      </c>
      <c r="FJ42" s="6">
        <v>0</v>
      </c>
      <c r="FK42" s="6">
        <v>0</v>
      </c>
      <c r="FM42" s="6">
        <v>0</v>
      </c>
      <c r="FN42" s="6">
        <v>1600.02</v>
      </c>
      <c r="FO42" s="6">
        <v>0</v>
      </c>
      <c r="FQ42" s="95" t="s">
        <v>123</v>
      </c>
      <c r="FS42" s="7">
        <v>-23.54657744459259</v>
      </c>
      <c r="FT42" s="7">
        <v>-13034.213314560002</v>
      </c>
      <c r="FU42" s="7">
        <v>272.76430517711174</v>
      </c>
      <c r="FV42" s="7">
        <v>-6863.08</v>
      </c>
    </row>
    <row r="43" spans="1:178">
      <c r="A43" s="83" t="s">
        <v>238</v>
      </c>
      <c r="B43" s="131"/>
      <c r="C43" s="84">
        <v>140</v>
      </c>
      <c r="D43" s="3" t="s">
        <v>195</v>
      </c>
      <c r="E43" s="84" t="s">
        <v>239</v>
      </c>
      <c r="F43" s="84" t="s">
        <v>240</v>
      </c>
      <c r="G43" s="84" t="s">
        <v>127</v>
      </c>
      <c r="H43" s="84" t="s">
        <v>128</v>
      </c>
      <c r="I43" s="85">
        <v>57</v>
      </c>
      <c r="J43" s="4"/>
      <c r="K43" s="85" t="s">
        <v>241</v>
      </c>
      <c r="L43" s="85" t="s">
        <v>92</v>
      </c>
      <c r="M43" s="85" t="s">
        <v>93</v>
      </c>
      <c r="N43" s="85" t="s">
        <v>32</v>
      </c>
      <c r="O43" s="85" t="s">
        <v>31</v>
      </c>
      <c r="P43" s="85">
        <v>9</v>
      </c>
      <c r="Q43" s="85">
        <v>65</v>
      </c>
      <c r="R43" s="85">
        <v>0</v>
      </c>
      <c r="S43" s="85">
        <v>0</v>
      </c>
      <c r="T43" s="85">
        <v>0</v>
      </c>
      <c r="U43" s="85">
        <v>0</v>
      </c>
      <c r="V43" s="85">
        <v>0</v>
      </c>
      <c r="W43" s="86" t="s">
        <v>118</v>
      </c>
      <c r="X43" s="86" t="s">
        <v>95</v>
      </c>
      <c r="Y43" s="86" t="s">
        <v>118</v>
      </c>
      <c r="Z43" s="86" t="s">
        <v>95</v>
      </c>
      <c r="AA43" s="5"/>
      <c r="AB43" s="85" t="s">
        <v>96</v>
      </c>
      <c r="AC43" s="85" t="s">
        <v>97</v>
      </c>
      <c r="AD43" s="87">
        <v>44529.5</v>
      </c>
      <c r="AE43" s="87">
        <v>45443</v>
      </c>
      <c r="AF43" s="5"/>
      <c r="AG43" s="85" t="s">
        <v>98</v>
      </c>
      <c r="AH43" s="85" t="s">
        <v>98</v>
      </c>
      <c r="AI43" s="85" t="s">
        <v>99</v>
      </c>
      <c r="AJ43" s="85"/>
      <c r="AK43" s="85"/>
      <c r="AL43" s="85"/>
      <c r="AM43" s="85"/>
      <c r="AN43" s="128" t="s">
        <v>123</v>
      </c>
      <c r="AO43" s="128" t="s">
        <v>123</v>
      </c>
      <c r="AP43" s="135" t="s">
        <v>123</v>
      </c>
      <c r="AQ43" s="5"/>
      <c r="AR43" s="84">
        <v>74</v>
      </c>
      <c r="AS43" s="88">
        <v>3339.6499999999996</v>
      </c>
      <c r="AT43" s="89">
        <v>111</v>
      </c>
      <c r="AU43" s="89">
        <v>0</v>
      </c>
      <c r="AV43" s="89">
        <v>94</v>
      </c>
      <c r="AW43" s="89">
        <v>17</v>
      </c>
      <c r="AX43" s="89">
        <v>75</v>
      </c>
      <c r="AY43" s="89">
        <v>0</v>
      </c>
      <c r="AZ43" s="89">
        <v>72</v>
      </c>
      <c r="BA43" s="89">
        <v>3</v>
      </c>
      <c r="BB43" s="89">
        <v>36</v>
      </c>
      <c r="BC43" s="89">
        <v>0</v>
      </c>
      <c r="BD43" s="89">
        <v>22</v>
      </c>
      <c r="BE43" s="89">
        <v>14</v>
      </c>
      <c r="BF43" s="89">
        <v>74</v>
      </c>
      <c r="BG43" s="89">
        <v>3339.6499999999996</v>
      </c>
      <c r="BH43" s="88">
        <v>0</v>
      </c>
      <c r="BI43" s="89">
        <f t="shared" si="0"/>
        <v>3339.6499999999996</v>
      </c>
      <c r="BJ43" s="89">
        <v>0</v>
      </c>
      <c r="BL43" s="90">
        <v>38580.650000000009</v>
      </c>
      <c r="BM43" s="90">
        <v>3820</v>
      </c>
      <c r="BN43" s="90">
        <v>0</v>
      </c>
      <c r="BO43" s="90">
        <v>3650</v>
      </c>
      <c r="BP43" s="90">
        <v>170</v>
      </c>
      <c r="BQ43" s="5"/>
      <c r="BR43" s="6">
        <v>508807.8000000001</v>
      </c>
      <c r="BS43" s="6">
        <v>12.696135822616142</v>
      </c>
      <c r="BT43" s="6">
        <v>545407.80000000005</v>
      </c>
      <c r="BU43" s="6">
        <v>13.609405177189226</v>
      </c>
      <c r="BV43" s="6">
        <v>554391.12</v>
      </c>
      <c r="BW43" s="6">
        <v>13.833563397361997</v>
      </c>
      <c r="BX43" s="5"/>
      <c r="BY43" s="91">
        <v>21</v>
      </c>
      <c r="BZ43" s="91">
        <v>0</v>
      </c>
      <c r="CA43" s="91">
        <v>52</v>
      </c>
      <c r="CB43" s="91">
        <v>1</v>
      </c>
      <c r="CC43" s="91">
        <v>0</v>
      </c>
      <c r="CD43" s="91">
        <v>0</v>
      </c>
      <c r="CF43" s="91">
        <v>21</v>
      </c>
      <c r="CG43" s="91">
        <v>0</v>
      </c>
      <c r="CH43" s="91">
        <v>52</v>
      </c>
      <c r="CI43" s="91">
        <v>1</v>
      </c>
      <c r="CJ43" s="91">
        <v>0</v>
      </c>
      <c r="CK43" s="91">
        <v>0</v>
      </c>
      <c r="CM43" s="91">
        <v>0</v>
      </c>
      <c r="CN43" s="91">
        <v>0</v>
      </c>
      <c r="CO43" s="91">
        <v>0</v>
      </c>
      <c r="CP43" s="91">
        <v>0</v>
      </c>
      <c r="CQ43" s="91">
        <v>0</v>
      </c>
      <c r="CR43" s="91">
        <v>0</v>
      </c>
      <c r="CT43" s="92">
        <v>713.1099999999999</v>
      </c>
      <c r="CU43" s="92">
        <v>0</v>
      </c>
      <c r="CV43" s="92">
        <v>2568.1200000000003</v>
      </c>
      <c r="CW43" s="92">
        <v>58.42</v>
      </c>
      <c r="CX43" s="92">
        <v>0</v>
      </c>
      <c r="CY43" s="92">
        <v>0</v>
      </c>
      <c r="DA43" s="92">
        <v>33.95761904761904</v>
      </c>
      <c r="DB43" s="92" t="s">
        <v>100</v>
      </c>
      <c r="DC43" s="92">
        <v>49.386923076923082</v>
      </c>
      <c r="DD43" s="92">
        <v>58.42</v>
      </c>
      <c r="DE43" s="92" t="s">
        <v>100</v>
      </c>
      <c r="DF43" s="92" t="s">
        <v>100</v>
      </c>
      <c r="DH43" s="92">
        <v>713.1099999999999</v>
      </c>
      <c r="DI43" s="92">
        <v>0</v>
      </c>
      <c r="DJ43" s="92">
        <v>2568.1200000000003</v>
      </c>
      <c r="DK43" s="92">
        <v>58.42</v>
      </c>
      <c r="DL43" s="92">
        <v>0</v>
      </c>
      <c r="DM43" s="92">
        <v>0</v>
      </c>
      <c r="DO43" s="92">
        <v>0</v>
      </c>
      <c r="DP43" s="92">
        <v>0</v>
      </c>
      <c r="DQ43" s="92">
        <v>0</v>
      </c>
      <c r="DR43" s="92">
        <v>0</v>
      </c>
      <c r="DS43" s="92">
        <v>0</v>
      </c>
      <c r="DT43" s="92">
        <v>0</v>
      </c>
      <c r="DV43" s="93">
        <v>9046.7899999999991</v>
      </c>
      <c r="DW43" s="93">
        <v>0</v>
      </c>
      <c r="DX43" s="93">
        <v>28890.880000000001</v>
      </c>
      <c r="DY43" s="93">
        <v>642.98</v>
      </c>
      <c r="DZ43" s="93">
        <v>0</v>
      </c>
      <c r="EA43" s="93">
        <v>0</v>
      </c>
      <c r="EC43" s="94">
        <v>12.686387794309434</v>
      </c>
      <c r="ED43" s="94" t="s">
        <v>100</v>
      </c>
      <c r="EE43" s="94">
        <v>11.249816986745167</v>
      </c>
      <c r="EF43" s="94">
        <v>11.006162273194112</v>
      </c>
      <c r="EG43" s="94" t="s">
        <v>100</v>
      </c>
      <c r="EH43" s="94" t="s">
        <v>100</v>
      </c>
      <c r="EJ43" s="90">
        <v>12</v>
      </c>
      <c r="EK43" s="90">
        <v>0</v>
      </c>
      <c r="EL43" s="90">
        <v>11</v>
      </c>
      <c r="EM43" s="90">
        <v>11</v>
      </c>
      <c r="EN43" s="90">
        <v>0</v>
      </c>
      <c r="EO43" s="90">
        <v>0</v>
      </c>
      <c r="EQ43" s="6">
        <v>0</v>
      </c>
      <c r="ER43" s="6">
        <v>75</v>
      </c>
      <c r="ES43" s="6">
        <v>100</v>
      </c>
      <c r="EU43" s="6">
        <v>8557.32</v>
      </c>
      <c r="EV43" s="6">
        <v>0</v>
      </c>
      <c r="EW43" s="6">
        <v>28249.320000000003</v>
      </c>
      <c r="EX43" s="6">
        <v>642.62</v>
      </c>
      <c r="EY43" s="6">
        <v>0</v>
      </c>
      <c r="EZ43" s="6">
        <v>0</v>
      </c>
      <c r="FB43" s="6">
        <v>0</v>
      </c>
      <c r="FC43" s="6">
        <v>7050</v>
      </c>
      <c r="FD43" s="6">
        <v>1700</v>
      </c>
      <c r="FF43" s="6">
        <v>9046.7899999999991</v>
      </c>
      <c r="FG43" s="6">
        <v>0</v>
      </c>
      <c r="FH43" s="6">
        <v>28890.880000000001</v>
      </c>
      <c r="FI43" s="6">
        <v>642.98</v>
      </c>
      <c r="FJ43" s="6">
        <v>0</v>
      </c>
      <c r="FK43" s="6">
        <v>0</v>
      </c>
      <c r="FM43" s="6">
        <v>0</v>
      </c>
      <c r="FN43" s="6">
        <v>5300</v>
      </c>
      <c r="FO43" s="6">
        <v>1570</v>
      </c>
      <c r="FQ43" s="95" t="s">
        <v>123</v>
      </c>
      <c r="FS43" s="7">
        <v>-18</v>
      </c>
      <c r="FT43" s="7">
        <v>-56297.25</v>
      </c>
      <c r="FU43" s="7">
        <v>149.78729799089081</v>
      </c>
      <c r="FV43" s="7">
        <v>-14229.341369863014</v>
      </c>
    </row>
    <row r="44" spans="1:178">
      <c r="A44" s="83" t="s">
        <v>208</v>
      </c>
      <c r="B44" s="131"/>
      <c r="C44" s="84">
        <v>142</v>
      </c>
      <c r="D44" s="3" t="s">
        <v>195</v>
      </c>
      <c r="E44" s="84" t="s">
        <v>209</v>
      </c>
      <c r="F44" s="84" t="s">
        <v>210</v>
      </c>
      <c r="G44" s="84" t="s">
        <v>90</v>
      </c>
      <c r="H44" s="84" t="s">
        <v>31</v>
      </c>
      <c r="I44" s="85">
        <v>77</v>
      </c>
      <c r="J44" s="4"/>
      <c r="K44" s="85" t="s">
        <v>117</v>
      </c>
      <c r="L44" s="85" t="s">
        <v>122</v>
      </c>
      <c r="M44" s="85" t="s">
        <v>108</v>
      </c>
      <c r="N44" s="85" t="s">
        <v>32</v>
      </c>
      <c r="O44" s="85" t="s">
        <v>33</v>
      </c>
      <c r="P44" s="85">
        <v>0</v>
      </c>
      <c r="Q44" s="85">
        <v>0</v>
      </c>
      <c r="R44" s="85">
        <v>45</v>
      </c>
      <c r="S44" s="85">
        <v>0</v>
      </c>
      <c r="T44" s="85">
        <v>0</v>
      </c>
      <c r="U44" s="85">
        <v>0</v>
      </c>
      <c r="V44" s="85">
        <v>0</v>
      </c>
      <c r="W44" s="86" t="s">
        <v>94</v>
      </c>
      <c r="X44" s="86" t="s">
        <v>95</v>
      </c>
      <c r="Y44" s="86" t="s">
        <v>94</v>
      </c>
      <c r="Z44" s="86" t="s">
        <v>95</v>
      </c>
      <c r="AA44" s="5"/>
      <c r="AB44" s="85" t="s">
        <v>96</v>
      </c>
      <c r="AC44" s="85" t="s">
        <v>97</v>
      </c>
      <c r="AD44" s="87">
        <v>44537.5</v>
      </c>
      <c r="AE44" s="87">
        <v>45323</v>
      </c>
      <c r="AF44" s="5"/>
      <c r="AG44" s="85" t="s">
        <v>98</v>
      </c>
      <c r="AH44" s="85" t="s">
        <v>98</v>
      </c>
      <c r="AI44" s="85" t="s">
        <v>99</v>
      </c>
      <c r="AJ44" s="85"/>
      <c r="AK44" s="85"/>
      <c r="AL44" s="85"/>
      <c r="AM44" s="85"/>
      <c r="AN44" s="128" t="s">
        <v>123</v>
      </c>
      <c r="AO44" s="128" t="s">
        <v>123</v>
      </c>
      <c r="AP44" s="135" t="s">
        <v>123</v>
      </c>
      <c r="AQ44" s="5"/>
      <c r="AR44" s="84">
        <v>45</v>
      </c>
      <c r="AS44" s="88">
        <v>2471</v>
      </c>
      <c r="AT44" s="97">
        <v>40</v>
      </c>
      <c r="AU44" s="89">
        <v>0</v>
      </c>
      <c r="AV44" s="89">
        <v>36</v>
      </c>
      <c r="AW44" s="89">
        <v>4</v>
      </c>
      <c r="AX44" s="89">
        <v>39</v>
      </c>
      <c r="AY44" s="89">
        <v>0</v>
      </c>
      <c r="AZ44" s="89">
        <v>35</v>
      </c>
      <c r="BA44" s="89">
        <v>4</v>
      </c>
      <c r="BB44" s="89">
        <v>1</v>
      </c>
      <c r="BC44" s="89">
        <v>0</v>
      </c>
      <c r="BD44" s="89">
        <v>1</v>
      </c>
      <c r="BE44" s="89">
        <v>0</v>
      </c>
      <c r="BF44" s="89">
        <v>44</v>
      </c>
      <c r="BG44" s="89">
        <v>2429.87</v>
      </c>
      <c r="BH44" s="88">
        <v>41.13</v>
      </c>
      <c r="BI44" s="89">
        <f t="shared" si="0"/>
        <v>2471</v>
      </c>
      <c r="BJ44" s="89">
        <v>1</v>
      </c>
      <c r="BL44" s="90">
        <v>35786.830000000009</v>
      </c>
      <c r="BM44" s="90">
        <v>2028.649999999999</v>
      </c>
      <c r="BN44" s="90">
        <v>0</v>
      </c>
      <c r="BO44" s="90">
        <v>1614.6499999999992</v>
      </c>
      <c r="BP44" s="90">
        <v>413.99999999999977</v>
      </c>
      <c r="BQ44" s="5"/>
      <c r="BR44" s="6">
        <v>453785.76000000013</v>
      </c>
      <c r="BS44" s="6">
        <v>15.3037150951032</v>
      </c>
      <c r="BT44" s="6">
        <v>461669.16000000003</v>
      </c>
      <c r="BU44" s="6">
        <v>15.569579117766088</v>
      </c>
      <c r="BV44" s="6">
        <v>466081.24</v>
      </c>
      <c r="BW44" s="6">
        <v>15.718374477269661</v>
      </c>
      <c r="BX44" s="5"/>
      <c r="BY44" s="91">
        <v>6</v>
      </c>
      <c r="BZ44" s="91">
        <v>0</v>
      </c>
      <c r="CA44" s="91">
        <v>16</v>
      </c>
      <c r="CB44" s="91">
        <v>19</v>
      </c>
      <c r="CC44" s="91">
        <v>4</v>
      </c>
      <c r="CD44" s="91">
        <v>0</v>
      </c>
      <c r="CF44" s="91">
        <v>6</v>
      </c>
      <c r="CG44" s="91">
        <v>0</v>
      </c>
      <c r="CH44" s="91">
        <v>15</v>
      </c>
      <c r="CI44" s="91">
        <v>19</v>
      </c>
      <c r="CJ44" s="91">
        <v>4</v>
      </c>
      <c r="CK44" s="91">
        <v>0</v>
      </c>
      <c r="CM44" s="91">
        <v>0</v>
      </c>
      <c r="CN44" s="91">
        <v>0</v>
      </c>
      <c r="CO44" s="91">
        <v>1</v>
      </c>
      <c r="CP44" s="91">
        <v>0</v>
      </c>
      <c r="CQ44" s="91">
        <v>0</v>
      </c>
      <c r="CR44" s="91">
        <v>0</v>
      </c>
      <c r="CT44" s="92">
        <v>215.95000000000002</v>
      </c>
      <c r="CU44" s="92">
        <v>0</v>
      </c>
      <c r="CV44" s="92">
        <v>742.55</v>
      </c>
      <c r="CW44" s="92">
        <v>1202.3699999999999</v>
      </c>
      <c r="CX44" s="92">
        <v>310.13</v>
      </c>
      <c r="CY44" s="92">
        <v>0</v>
      </c>
      <c r="DA44" s="92">
        <v>35.991666666666667</v>
      </c>
      <c r="DB44" s="92" t="s">
        <v>100</v>
      </c>
      <c r="DC44" s="92">
        <v>46.409374999999997</v>
      </c>
      <c r="DD44" s="92">
        <v>63.28263157894736</v>
      </c>
      <c r="DE44" s="92">
        <v>77.532499999999999</v>
      </c>
      <c r="DF44" s="92" t="s">
        <v>100</v>
      </c>
      <c r="DH44" s="92">
        <v>215.95000000000002</v>
      </c>
      <c r="DI44" s="92">
        <v>0</v>
      </c>
      <c r="DJ44" s="92">
        <v>701.42000000000007</v>
      </c>
      <c r="DK44" s="92">
        <v>1202.3699999999999</v>
      </c>
      <c r="DL44" s="92">
        <v>310.13</v>
      </c>
      <c r="DM44" s="92">
        <v>0</v>
      </c>
      <c r="DO44" s="92">
        <v>0</v>
      </c>
      <c r="DP44" s="92">
        <v>0</v>
      </c>
      <c r="DQ44" s="92">
        <v>41.13</v>
      </c>
      <c r="DR44" s="92">
        <v>0</v>
      </c>
      <c r="DS44" s="92">
        <v>0</v>
      </c>
      <c r="DT44" s="92">
        <v>0</v>
      </c>
      <c r="DV44" s="93">
        <v>3646.2900000000004</v>
      </c>
      <c r="DW44" s="93">
        <v>0</v>
      </c>
      <c r="DX44" s="93">
        <v>11074.409999999998</v>
      </c>
      <c r="DY44" s="93">
        <v>16943.710000000003</v>
      </c>
      <c r="DZ44" s="93">
        <v>4122.42</v>
      </c>
      <c r="EA44" s="93">
        <v>0</v>
      </c>
      <c r="EC44" s="94">
        <v>16.884880759435056</v>
      </c>
      <c r="ED44" s="94" t="s">
        <v>100</v>
      </c>
      <c r="EE44" s="94">
        <v>15.788557497647625</v>
      </c>
      <c r="EF44" s="94">
        <v>14.091926777946892</v>
      </c>
      <c r="EG44" s="94">
        <v>13.292554735111082</v>
      </c>
      <c r="EH44" s="94" t="s">
        <v>100</v>
      </c>
      <c r="EJ44" s="90">
        <v>17</v>
      </c>
      <c r="EK44" s="90">
        <v>0</v>
      </c>
      <c r="EL44" s="90">
        <v>15</v>
      </c>
      <c r="EM44" s="90">
        <v>15</v>
      </c>
      <c r="EN44" s="90">
        <v>14</v>
      </c>
      <c r="EO44" s="90">
        <v>0</v>
      </c>
      <c r="EQ44" s="6">
        <v>0</v>
      </c>
      <c r="ER44" s="6">
        <v>40</v>
      </c>
      <c r="ES44" s="6">
        <v>53.333333333333329</v>
      </c>
      <c r="EU44" s="6">
        <v>3671.15</v>
      </c>
      <c r="EV44" s="6">
        <v>0</v>
      </c>
      <c r="EW44" s="6">
        <v>11138.25</v>
      </c>
      <c r="EX44" s="6">
        <v>18035.55</v>
      </c>
      <c r="EY44" s="6">
        <v>4341.82</v>
      </c>
      <c r="EZ44" s="6">
        <v>0</v>
      </c>
      <c r="FB44" s="6">
        <v>0</v>
      </c>
      <c r="FC44" s="6">
        <v>1440</v>
      </c>
      <c r="FD44" s="6">
        <v>213.33333333333331</v>
      </c>
      <c r="FF44" s="6">
        <v>3646.2900000000004</v>
      </c>
      <c r="FG44" s="6">
        <v>0</v>
      </c>
      <c r="FH44" s="6">
        <v>11691.359999999999</v>
      </c>
      <c r="FI44" s="6">
        <v>16943.710000000003</v>
      </c>
      <c r="FJ44" s="6">
        <v>4122.42</v>
      </c>
      <c r="FK44" s="6">
        <v>0</v>
      </c>
      <c r="FM44" s="6">
        <v>0</v>
      </c>
      <c r="FN44" s="6">
        <v>1654.6499999999992</v>
      </c>
      <c r="FO44" s="6">
        <v>413.99999999999977</v>
      </c>
      <c r="FQ44" s="95" t="s">
        <v>123</v>
      </c>
      <c r="FS44" s="7">
        <v>-23.674625657628489</v>
      </c>
      <c r="FT44" s="7">
        <v>-16668.740908800002</v>
      </c>
      <c r="FU44" s="7">
        <v>277</v>
      </c>
      <c r="FV44" s="7">
        <v>-8739.3082191780832</v>
      </c>
    </row>
    <row r="45" spans="1:178">
      <c r="A45" s="83" t="s">
        <v>242</v>
      </c>
      <c r="B45" s="131"/>
      <c r="C45" s="84">
        <v>146</v>
      </c>
      <c r="D45" s="3" t="s">
        <v>195</v>
      </c>
      <c r="E45" s="84" t="s">
        <v>243</v>
      </c>
      <c r="F45" s="84" t="s">
        <v>244</v>
      </c>
      <c r="G45" s="84" t="s">
        <v>138</v>
      </c>
      <c r="H45" s="84" t="s">
        <v>116</v>
      </c>
      <c r="I45" s="96" t="s">
        <v>171</v>
      </c>
      <c r="J45" s="4"/>
      <c r="K45" s="85" t="s">
        <v>166</v>
      </c>
      <c r="L45" s="85" t="s">
        <v>92</v>
      </c>
      <c r="M45" s="85" t="s">
        <v>108</v>
      </c>
      <c r="N45" s="85" t="s">
        <v>123</v>
      </c>
      <c r="O45" s="85" t="s">
        <v>123</v>
      </c>
      <c r="P45" s="85" t="s">
        <v>123</v>
      </c>
      <c r="Q45" s="85" t="s">
        <v>123</v>
      </c>
      <c r="R45" s="85" t="s">
        <v>123</v>
      </c>
      <c r="S45" s="85" t="s">
        <v>123</v>
      </c>
      <c r="T45" s="85" t="s">
        <v>123</v>
      </c>
      <c r="U45" s="85" t="s">
        <v>123</v>
      </c>
      <c r="V45" s="85" t="s">
        <v>123</v>
      </c>
      <c r="W45" s="86" t="s">
        <v>110</v>
      </c>
      <c r="X45" s="86" t="s">
        <v>95</v>
      </c>
      <c r="Y45" s="86" t="s">
        <v>110</v>
      </c>
      <c r="Z45" s="86" t="s">
        <v>139</v>
      </c>
      <c r="AA45" s="5"/>
      <c r="AB45" s="85" t="s">
        <v>96</v>
      </c>
      <c r="AC45" s="85" t="s">
        <v>245</v>
      </c>
      <c r="AD45" s="87">
        <v>44712.5</v>
      </c>
      <c r="AE45" s="87">
        <v>45930</v>
      </c>
      <c r="AF45" s="5"/>
      <c r="AG45" s="85" t="s">
        <v>98</v>
      </c>
      <c r="AH45" s="85" t="s">
        <v>98</v>
      </c>
      <c r="AI45" s="85" t="s">
        <v>100</v>
      </c>
      <c r="AJ45" s="85"/>
      <c r="AK45" s="85"/>
      <c r="AL45" s="85"/>
      <c r="AM45" s="85" t="s">
        <v>99</v>
      </c>
      <c r="AN45" s="110" t="s">
        <v>301</v>
      </c>
      <c r="AO45" s="110" t="s">
        <v>301</v>
      </c>
      <c r="AP45" s="110" t="s">
        <v>310</v>
      </c>
      <c r="AQ45" s="5"/>
      <c r="AR45" s="84">
        <v>62</v>
      </c>
      <c r="AS45" s="88">
        <v>4068</v>
      </c>
      <c r="AT45" s="89">
        <v>82</v>
      </c>
      <c r="AU45" s="89">
        <v>0</v>
      </c>
      <c r="AV45" s="89">
        <v>82</v>
      </c>
      <c r="AW45" s="89">
        <v>0</v>
      </c>
      <c r="AX45" s="89">
        <v>0</v>
      </c>
      <c r="AY45" s="89">
        <v>0</v>
      </c>
      <c r="AZ45" s="89">
        <v>0</v>
      </c>
      <c r="BA45" s="89">
        <v>0</v>
      </c>
      <c r="BB45" s="89">
        <v>82</v>
      </c>
      <c r="BC45" s="89">
        <v>0</v>
      </c>
      <c r="BD45" s="89">
        <v>82</v>
      </c>
      <c r="BE45" s="89">
        <v>0</v>
      </c>
      <c r="BF45" s="89">
        <v>0</v>
      </c>
      <c r="BG45" s="89">
        <v>0</v>
      </c>
      <c r="BH45" s="88">
        <v>4068</v>
      </c>
      <c r="BI45" s="89">
        <f t="shared" si="0"/>
        <v>4068</v>
      </c>
      <c r="BJ45" s="89">
        <v>62</v>
      </c>
      <c r="BL45" s="90">
        <v>0</v>
      </c>
      <c r="BM45" s="90">
        <v>0</v>
      </c>
      <c r="BN45" s="90"/>
      <c r="BO45" s="90">
        <v>0</v>
      </c>
      <c r="BP45" s="90">
        <v>0</v>
      </c>
      <c r="BQ45" s="5"/>
      <c r="BR45" s="6">
        <v>0</v>
      </c>
      <c r="BS45" s="6">
        <v>0</v>
      </c>
      <c r="BT45" s="6">
        <v>1370628</v>
      </c>
      <c r="BU45" s="6">
        <v>28.077433628318584</v>
      </c>
      <c r="BV45" s="6">
        <v>1370628</v>
      </c>
      <c r="BW45" s="6">
        <v>28.077433628318584</v>
      </c>
      <c r="BX45" s="5"/>
      <c r="BY45" s="91">
        <v>0</v>
      </c>
      <c r="BZ45" s="91">
        <v>0</v>
      </c>
      <c r="CA45" s="91">
        <v>31</v>
      </c>
      <c r="CB45" s="91">
        <v>21</v>
      </c>
      <c r="CC45" s="91">
        <v>6</v>
      </c>
      <c r="CD45" s="91">
        <v>4</v>
      </c>
      <c r="CF45" s="91">
        <v>0</v>
      </c>
      <c r="CG45" s="91">
        <v>0</v>
      </c>
      <c r="CH45" s="91">
        <v>0</v>
      </c>
      <c r="CI45" s="91">
        <v>0</v>
      </c>
      <c r="CJ45" s="91">
        <v>0</v>
      </c>
      <c r="CK45" s="91">
        <v>0</v>
      </c>
      <c r="CM45" s="91">
        <v>0</v>
      </c>
      <c r="CN45" s="91">
        <v>0</v>
      </c>
      <c r="CO45" s="91">
        <v>31</v>
      </c>
      <c r="CP45" s="91">
        <v>21</v>
      </c>
      <c r="CQ45" s="91">
        <v>6</v>
      </c>
      <c r="CR45" s="91">
        <v>4</v>
      </c>
      <c r="CT45" s="92">
        <v>0</v>
      </c>
      <c r="CU45" s="92">
        <v>0</v>
      </c>
      <c r="CV45" s="92">
        <v>1494</v>
      </c>
      <c r="CW45" s="92">
        <v>1473</v>
      </c>
      <c r="CX45" s="92">
        <v>592</v>
      </c>
      <c r="CY45" s="92">
        <v>509</v>
      </c>
      <c r="DA45" s="92" t="s">
        <v>100</v>
      </c>
      <c r="DB45" s="92" t="s">
        <v>100</v>
      </c>
      <c r="DC45" s="92">
        <v>48.193548387096776</v>
      </c>
      <c r="DD45" s="92">
        <v>70.142857142857139</v>
      </c>
      <c r="DE45" s="92">
        <v>98.666666666666671</v>
      </c>
      <c r="DF45" s="92">
        <v>127.25</v>
      </c>
      <c r="DH45" s="92">
        <v>0</v>
      </c>
      <c r="DI45" s="92">
        <v>0</v>
      </c>
      <c r="DJ45" s="92">
        <v>0</v>
      </c>
      <c r="DK45" s="92">
        <v>0</v>
      </c>
      <c r="DL45" s="92">
        <v>0</v>
      </c>
      <c r="DM45" s="92">
        <v>0</v>
      </c>
      <c r="DO45" s="92">
        <v>0</v>
      </c>
      <c r="DP45" s="92">
        <v>0</v>
      </c>
      <c r="DQ45" s="92">
        <v>1494</v>
      </c>
      <c r="DR45" s="92">
        <v>1473</v>
      </c>
      <c r="DS45" s="92">
        <v>592</v>
      </c>
      <c r="DT45" s="92">
        <v>509</v>
      </c>
      <c r="DV45" s="93">
        <v>0</v>
      </c>
      <c r="DW45" s="93">
        <v>0</v>
      </c>
      <c r="DX45" s="93">
        <v>0</v>
      </c>
      <c r="DY45" s="93">
        <v>0</v>
      </c>
      <c r="DZ45" s="93">
        <v>0</v>
      </c>
      <c r="EA45" s="93">
        <v>0</v>
      </c>
      <c r="EC45" s="94" t="s">
        <v>100</v>
      </c>
      <c r="ED45" s="94" t="s">
        <v>100</v>
      </c>
      <c r="EE45" s="94" t="s">
        <v>100</v>
      </c>
      <c r="EF45" s="94" t="s">
        <v>100</v>
      </c>
      <c r="EG45" s="94" t="s">
        <v>100</v>
      </c>
      <c r="EH45" s="94" t="s">
        <v>100</v>
      </c>
      <c r="EJ45" s="90">
        <v>0</v>
      </c>
      <c r="EK45" s="90">
        <v>0</v>
      </c>
      <c r="EL45" s="90">
        <v>26</v>
      </c>
      <c r="EM45" s="90">
        <v>24</v>
      </c>
      <c r="EN45" s="90">
        <v>25</v>
      </c>
      <c r="EO45" s="90">
        <v>27</v>
      </c>
      <c r="EQ45" s="6">
        <v>0</v>
      </c>
      <c r="ER45" s="6">
        <v>140</v>
      </c>
      <c r="ES45" s="6">
        <v>0</v>
      </c>
      <c r="EU45" s="6">
        <v>0</v>
      </c>
      <c r="EV45" s="6">
        <v>0</v>
      </c>
      <c r="EW45" s="6">
        <v>38844</v>
      </c>
      <c r="EX45" s="6">
        <v>35352</v>
      </c>
      <c r="EY45" s="6">
        <v>14800</v>
      </c>
      <c r="EZ45" s="6">
        <v>13743</v>
      </c>
      <c r="FB45" s="6">
        <v>0</v>
      </c>
      <c r="FC45" s="6">
        <v>11480</v>
      </c>
      <c r="FD45" s="6">
        <v>0</v>
      </c>
      <c r="FF45" s="6">
        <v>0</v>
      </c>
      <c r="FG45" s="6">
        <v>0</v>
      </c>
      <c r="FH45" s="6">
        <v>38844</v>
      </c>
      <c r="FI45" s="6">
        <v>35352</v>
      </c>
      <c r="FJ45" s="6">
        <v>14800</v>
      </c>
      <c r="FK45" s="6">
        <v>13743</v>
      </c>
      <c r="FM45" s="6">
        <v>0</v>
      </c>
      <c r="FN45" s="6">
        <v>11480</v>
      </c>
      <c r="FO45" s="6">
        <v>0</v>
      </c>
      <c r="FQ45" s="95" t="s">
        <v>123</v>
      </c>
      <c r="FS45" s="7">
        <v>-18</v>
      </c>
      <c r="FT45" s="7"/>
      <c r="FU45" s="7">
        <v>250</v>
      </c>
      <c r="FV45" s="7"/>
    </row>
    <row r="46" spans="1:178">
      <c r="A46" s="83" t="s">
        <v>199</v>
      </c>
      <c r="B46" s="131"/>
      <c r="C46" s="84">
        <v>147</v>
      </c>
      <c r="D46" s="3" t="s">
        <v>195</v>
      </c>
      <c r="E46" s="84" t="s">
        <v>200</v>
      </c>
      <c r="F46" s="84" t="s">
        <v>201</v>
      </c>
      <c r="G46" s="84" t="s">
        <v>138</v>
      </c>
      <c r="H46" s="84" t="s">
        <v>31</v>
      </c>
      <c r="I46" s="96" t="s">
        <v>171</v>
      </c>
      <c r="J46" s="4"/>
      <c r="K46" s="85" t="s">
        <v>166</v>
      </c>
      <c r="L46" s="85" t="s">
        <v>92</v>
      </c>
      <c r="M46" s="85" t="s">
        <v>202</v>
      </c>
      <c r="N46" s="85" t="s">
        <v>31</v>
      </c>
      <c r="O46" s="85" t="s">
        <v>31</v>
      </c>
      <c r="P46" s="85">
        <v>37</v>
      </c>
      <c r="Q46" s="85">
        <v>0</v>
      </c>
      <c r="R46" s="85">
        <v>0</v>
      </c>
      <c r="S46" s="85">
        <v>0</v>
      </c>
      <c r="T46" s="85">
        <v>0</v>
      </c>
      <c r="U46" s="85">
        <v>0</v>
      </c>
      <c r="V46" s="85">
        <v>0</v>
      </c>
      <c r="W46" s="86" t="s">
        <v>110</v>
      </c>
      <c r="X46" s="86" t="s">
        <v>109</v>
      </c>
      <c r="Y46" s="86" t="s">
        <v>110</v>
      </c>
      <c r="Z46" s="86" t="s">
        <v>109</v>
      </c>
      <c r="AA46" s="5"/>
      <c r="AB46" s="85" t="s">
        <v>96</v>
      </c>
      <c r="AC46" s="85" t="s">
        <v>97</v>
      </c>
      <c r="AD46" s="87">
        <v>44592.5</v>
      </c>
      <c r="AE46" s="87">
        <v>45547</v>
      </c>
      <c r="AF46" s="5"/>
      <c r="AG46" s="85" t="s">
        <v>98</v>
      </c>
      <c r="AH46" s="85" t="s">
        <v>99</v>
      </c>
      <c r="AI46" s="85" t="s">
        <v>100</v>
      </c>
      <c r="AJ46" s="85"/>
      <c r="AK46" s="85"/>
      <c r="AL46" s="85" t="s">
        <v>99</v>
      </c>
      <c r="AM46" s="85"/>
      <c r="AN46" s="125">
        <v>0.39600000000000002</v>
      </c>
      <c r="AO46" s="85" t="s">
        <v>261</v>
      </c>
      <c r="AP46" s="110" t="s">
        <v>310</v>
      </c>
      <c r="AQ46" s="5"/>
      <c r="AR46" s="84">
        <v>37</v>
      </c>
      <c r="AS46" s="88">
        <v>2163.6700000000005</v>
      </c>
      <c r="AT46" s="89">
        <v>37</v>
      </c>
      <c r="AU46" s="89">
        <v>0</v>
      </c>
      <c r="AV46" s="89">
        <v>29</v>
      </c>
      <c r="AW46" s="89">
        <v>8</v>
      </c>
      <c r="AX46" s="89">
        <v>37</v>
      </c>
      <c r="AY46" s="89">
        <v>0</v>
      </c>
      <c r="AZ46" s="89">
        <v>29</v>
      </c>
      <c r="BA46" s="89">
        <v>8</v>
      </c>
      <c r="BB46" s="89">
        <v>0</v>
      </c>
      <c r="BC46" s="89">
        <v>0</v>
      </c>
      <c r="BD46" s="89">
        <v>0</v>
      </c>
      <c r="BE46" s="89">
        <v>0</v>
      </c>
      <c r="BF46" s="89">
        <v>37</v>
      </c>
      <c r="BG46" s="89">
        <v>2163.6700000000005</v>
      </c>
      <c r="BH46" s="88">
        <v>0</v>
      </c>
      <c r="BI46" s="89">
        <f t="shared" si="0"/>
        <v>2163.6700000000005</v>
      </c>
      <c r="BJ46" s="89">
        <v>0</v>
      </c>
      <c r="BL46" s="90">
        <v>32698.06</v>
      </c>
      <c r="BM46" s="90">
        <v>3205</v>
      </c>
      <c r="BN46" s="90">
        <v>0</v>
      </c>
      <c r="BO46" s="90">
        <v>2175</v>
      </c>
      <c r="BP46" s="90">
        <v>1030</v>
      </c>
      <c r="BQ46" s="5"/>
      <c r="BR46" s="6">
        <v>430836.72</v>
      </c>
      <c r="BS46" s="6">
        <v>16.593593292877376</v>
      </c>
      <c r="BT46" s="6">
        <v>430836.72</v>
      </c>
      <c r="BU46" s="6">
        <v>16.593593292877376</v>
      </c>
      <c r="BV46" s="6">
        <v>425011.84000000008</v>
      </c>
      <c r="BW46" s="6">
        <v>16.369249161532647</v>
      </c>
      <c r="BX46" s="5"/>
      <c r="BY46" s="91">
        <v>1</v>
      </c>
      <c r="BZ46" s="91">
        <v>0</v>
      </c>
      <c r="CA46" s="91">
        <v>12</v>
      </c>
      <c r="CB46" s="91">
        <v>19</v>
      </c>
      <c r="CC46" s="91">
        <v>4</v>
      </c>
      <c r="CD46" s="91">
        <v>1</v>
      </c>
      <c r="CF46" s="91">
        <v>1</v>
      </c>
      <c r="CG46" s="91">
        <v>0</v>
      </c>
      <c r="CH46" s="91">
        <v>12</v>
      </c>
      <c r="CI46" s="91">
        <v>19</v>
      </c>
      <c r="CJ46" s="91">
        <v>4</v>
      </c>
      <c r="CK46" s="91">
        <v>1</v>
      </c>
      <c r="CM46" s="91">
        <v>0</v>
      </c>
      <c r="CN46" s="91">
        <v>0</v>
      </c>
      <c r="CO46" s="91">
        <v>0</v>
      </c>
      <c r="CP46" s="91">
        <v>0</v>
      </c>
      <c r="CQ46" s="91">
        <v>0</v>
      </c>
      <c r="CR46" s="91">
        <v>0</v>
      </c>
      <c r="CT46" s="92">
        <v>23.74</v>
      </c>
      <c r="CU46" s="92">
        <v>0</v>
      </c>
      <c r="CV46" s="92">
        <v>511.87</v>
      </c>
      <c r="CW46" s="92">
        <v>1195.5400000000002</v>
      </c>
      <c r="CX46" s="92">
        <v>333.34000000000003</v>
      </c>
      <c r="CY46" s="92">
        <v>99.18</v>
      </c>
      <c r="DA46" s="92">
        <v>23.74</v>
      </c>
      <c r="DB46" s="92" t="s">
        <v>100</v>
      </c>
      <c r="DC46" s="92">
        <v>42.655833333333334</v>
      </c>
      <c r="DD46" s="92">
        <v>62.923157894736853</v>
      </c>
      <c r="DE46" s="92">
        <v>83.335000000000008</v>
      </c>
      <c r="DF46" s="92">
        <v>99.18</v>
      </c>
      <c r="DH46" s="92">
        <v>23.74</v>
      </c>
      <c r="DI46" s="92">
        <v>0</v>
      </c>
      <c r="DJ46" s="92">
        <v>511.87</v>
      </c>
      <c r="DK46" s="92">
        <v>1195.5400000000002</v>
      </c>
      <c r="DL46" s="92">
        <v>333.34000000000003</v>
      </c>
      <c r="DM46" s="92">
        <v>99.18</v>
      </c>
      <c r="DO46" s="92">
        <v>0</v>
      </c>
      <c r="DP46" s="92">
        <v>0</v>
      </c>
      <c r="DQ46" s="92">
        <v>0</v>
      </c>
      <c r="DR46" s="92">
        <v>0</v>
      </c>
      <c r="DS46" s="92">
        <v>0</v>
      </c>
      <c r="DT46" s="92">
        <v>0</v>
      </c>
      <c r="DV46" s="93">
        <v>462.89</v>
      </c>
      <c r="DW46" s="93">
        <v>0</v>
      </c>
      <c r="DX46" s="93">
        <v>8436.82</v>
      </c>
      <c r="DY46" s="93">
        <v>18129.670000000002</v>
      </c>
      <c r="DZ46" s="93">
        <v>4388.6799999999994</v>
      </c>
      <c r="EA46" s="93">
        <v>1280</v>
      </c>
      <c r="EC46" s="94">
        <v>19.498315080033699</v>
      </c>
      <c r="ED46" s="94" t="s">
        <v>100</v>
      </c>
      <c r="EE46" s="94">
        <v>16.482349033934398</v>
      </c>
      <c r="EF46" s="94">
        <v>15.164419425531559</v>
      </c>
      <c r="EG46" s="94">
        <v>13.165776684466307</v>
      </c>
      <c r="EH46" s="94">
        <v>12.905827787860455</v>
      </c>
      <c r="EJ46" s="90">
        <v>21</v>
      </c>
      <c r="EK46" s="90">
        <v>0</v>
      </c>
      <c r="EL46" s="90">
        <v>16</v>
      </c>
      <c r="EM46" s="90">
        <v>15</v>
      </c>
      <c r="EN46" s="90">
        <v>13</v>
      </c>
      <c r="EO46" s="90">
        <v>13</v>
      </c>
      <c r="EQ46" s="6">
        <v>0</v>
      </c>
      <c r="ER46" s="6">
        <v>80</v>
      </c>
      <c r="ES46" s="6">
        <v>106.66666666666666</v>
      </c>
      <c r="EU46" s="6">
        <v>498.53999999999996</v>
      </c>
      <c r="EV46" s="6">
        <v>0</v>
      </c>
      <c r="EW46" s="6">
        <v>8189.92</v>
      </c>
      <c r="EX46" s="6">
        <v>17933.100000000002</v>
      </c>
      <c r="EY46" s="6">
        <v>4333.42</v>
      </c>
      <c r="EZ46" s="6">
        <v>1289.3400000000001</v>
      </c>
      <c r="FB46" s="6">
        <v>0</v>
      </c>
      <c r="FC46" s="6">
        <v>2320</v>
      </c>
      <c r="FD46" s="6">
        <v>853.33333333333326</v>
      </c>
      <c r="FF46" s="6">
        <v>462.89</v>
      </c>
      <c r="FG46" s="6">
        <v>0</v>
      </c>
      <c r="FH46" s="6">
        <v>8436.82</v>
      </c>
      <c r="FI46" s="6">
        <v>18129.670000000002</v>
      </c>
      <c r="FJ46" s="6">
        <v>4388.6799999999994</v>
      </c>
      <c r="FK46" s="6">
        <v>1280</v>
      </c>
      <c r="FM46" s="6">
        <v>0</v>
      </c>
      <c r="FN46" s="6">
        <v>2175</v>
      </c>
      <c r="FO46" s="6">
        <v>1030</v>
      </c>
      <c r="FQ46" s="95" t="s">
        <v>123</v>
      </c>
      <c r="FS46" s="7">
        <v>-13.30200425248934</v>
      </c>
      <c r="FT46" s="7">
        <v>0</v>
      </c>
      <c r="FU46" s="7">
        <v>193.44590163934424</v>
      </c>
      <c r="FV46" s="7">
        <v>-5908.3931506849312</v>
      </c>
    </row>
    <row r="47" spans="1:178">
      <c r="A47" s="83" t="s">
        <v>167</v>
      </c>
      <c r="B47" s="131"/>
      <c r="C47" s="84">
        <v>150</v>
      </c>
      <c r="D47" s="3" t="s">
        <v>168</v>
      </c>
      <c r="E47" s="84" t="s">
        <v>169</v>
      </c>
      <c r="F47" s="84" t="s">
        <v>170</v>
      </c>
      <c r="G47" s="84" t="s">
        <v>138</v>
      </c>
      <c r="H47" s="84" t="s">
        <v>31</v>
      </c>
      <c r="I47" s="96" t="s">
        <v>171</v>
      </c>
      <c r="J47" s="4"/>
      <c r="K47" s="85" t="s">
        <v>172</v>
      </c>
      <c r="L47" s="85" t="s">
        <v>92</v>
      </c>
      <c r="M47" s="85" t="s">
        <v>108</v>
      </c>
      <c r="N47" s="85" t="s">
        <v>31</v>
      </c>
      <c r="O47" s="85" t="s">
        <v>31</v>
      </c>
      <c r="P47" s="85">
        <v>24</v>
      </c>
      <c r="Q47" s="85">
        <v>0</v>
      </c>
      <c r="R47" s="85">
        <v>0</v>
      </c>
      <c r="S47" s="85">
        <v>0</v>
      </c>
      <c r="T47" s="85">
        <v>0</v>
      </c>
      <c r="U47" s="85">
        <v>0</v>
      </c>
      <c r="V47" s="85">
        <v>0</v>
      </c>
      <c r="W47" s="86" t="s">
        <v>110</v>
      </c>
      <c r="X47" s="86" t="s">
        <v>109</v>
      </c>
      <c r="Y47" s="86" t="s">
        <v>110</v>
      </c>
      <c r="Z47" s="86" t="s">
        <v>109</v>
      </c>
      <c r="AA47" s="5"/>
      <c r="AB47" s="85" t="s">
        <v>96</v>
      </c>
      <c r="AC47" s="85" t="s">
        <v>97</v>
      </c>
      <c r="AD47" s="87">
        <v>44713.5</v>
      </c>
      <c r="AE47" s="87">
        <v>45485</v>
      </c>
      <c r="AF47" s="5"/>
      <c r="AG47" s="85" t="s">
        <v>98</v>
      </c>
      <c r="AH47" s="85" t="s">
        <v>99</v>
      </c>
      <c r="AI47" s="85" t="s">
        <v>100</v>
      </c>
      <c r="AJ47" s="85"/>
      <c r="AK47" s="85"/>
      <c r="AL47" s="85" t="s">
        <v>99</v>
      </c>
      <c r="AM47" s="85"/>
      <c r="AN47" s="126">
        <v>0.3448</v>
      </c>
      <c r="AO47" s="85" t="s">
        <v>290</v>
      </c>
      <c r="AP47" s="110" t="s">
        <v>309</v>
      </c>
      <c r="AQ47" s="5"/>
      <c r="AR47" s="84">
        <v>24</v>
      </c>
      <c r="AS47" s="88">
        <v>1234.8499999999997</v>
      </c>
      <c r="AT47" s="89">
        <v>30</v>
      </c>
      <c r="AU47" s="89">
        <v>0</v>
      </c>
      <c r="AV47" s="89">
        <v>12</v>
      </c>
      <c r="AW47" s="89">
        <v>18</v>
      </c>
      <c r="AX47" s="89">
        <v>30</v>
      </c>
      <c r="AY47" s="89">
        <v>0</v>
      </c>
      <c r="AZ47" s="89">
        <v>12</v>
      </c>
      <c r="BA47" s="89">
        <v>18</v>
      </c>
      <c r="BB47" s="89">
        <v>0</v>
      </c>
      <c r="BC47" s="89">
        <v>0</v>
      </c>
      <c r="BD47" s="89">
        <v>0</v>
      </c>
      <c r="BE47" s="89">
        <v>0</v>
      </c>
      <c r="BF47" s="89">
        <v>24</v>
      </c>
      <c r="BG47" s="89">
        <v>1234.8499999999997</v>
      </c>
      <c r="BH47" s="88">
        <v>0</v>
      </c>
      <c r="BI47" s="89">
        <f t="shared" si="0"/>
        <v>1234.8499999999997</v>
      </c>
      <c r="BJ47" s="89">
        <v>0</v>
      </c>
      <c r="BL47" s="90">
        <v>19550.179999999997</v>
      </c>
      <c r="BM47" s="90">
        <v>2460</v>
      </c>
      <c r="BN47" s="90">
        <v>0</v>
      </c>
      <c r="BO47" s="90">
        <v>840</v>
      </c>
      <c r="BP47" s="90">
        <v>1620</v>
      </c>
      <c r="BQ47" s="5"/>
      <c r="BR47" s="6">
        <v>264122.15999999997</v>
      </c>
      <c r="BS47" s="6">
        <v>17.824172976474873</v>
      </c>
      <c r="BT47" s="6">
        <v>264122.16000000003</v>
      </c>
      <c r="BU47" s="6">
        <v>17.82417297647488</v>
      </c>
      <c r="BV47" s="6">
        <v>280275</v>
      </c>
      <c r="BW47" s="6">
        <v>18.914240596023809</v>
      </c>
      <c r="BX47" s="5"/>
      <c r="BY47" s="91">
        <v>0</v>
      </c>
      <c r="BZ47" s="91">
        <v>0</v>
      </c>
      <c r="CA47" s="91">
        <v>9</v>
      </c>
      <c r="CB47" s="91">
        <v>15</v>
      </c>
      <c r="CC47" s="91">
        <v>0</v>
      </c>
      <c r="CD47" s="91">
        <v>0</v>
      </c>
      <c r="CF47" s="91">
        <v>0</v>
      </c>
      <c r="CG47" s="91">
        <v>0</v>
      </c>
      <c r="CH47" s="91">
        <v>9</v>
      </c>
      <c r="CI47" s="91">
        <v>15</v>
      </c>
      <c r="CJ47" s="91">
        <v>0</v>
      </c>
      <c r="CK47" s="91">
        <v>0</v>
      </c>
      <c r="CM47" s="91">
        <v>0</v>
      </c>
      <c r="CN47" s="91">
        <v>0</v>
      </c>
      <c r="CO47" s="91">
        <v>0</v>
      </c>
      <c r="CP47" s="91">
        <v>0</v>
      </c>
      <c r="CQ47" s="91">
        <v>0</v>
      </c>
      <c r="CR47" s="91">
        <v>0</v>
      </c>
      <c r="CT47" s="92">
        <v>0</v>
      </c>
      <c r="CU47" s="92">
        <v>0</v>
      </c>
      <c r="CV47" s="92">
        <v>358.65000000000003</v>
      </c>
      <c r="CW47" s="92">
        <v>876.19999999999993</v>
      </c>
      <c r="CX47" s="92">
        <v>0</v>
      </c>
      <c r="CY47" s="92">
        <v>0</v>
      </c>
      <c r="DA47" s="92" t="s">
        <v>100</v>
      </c>
      <c r="DB47" s="92" t="s">
        <v>100</v>
      </c>
      <c r="DC47" s="92">
        <v>39.85</v>
      </c>
      <c r="DD47" s="92">
        <v>58.413333333333327</v>
      </c>
      <c r="DE47" s="92" t="s">
        <v>100</v>
      </c>
      <c r="DF47" s="92" t="s">
        <v>100</v>
      </c>
      <c r="DH47" s="92">
        <v>0</v>
      </c>
      <c r="DI47" s="92">
        <v>0</v>
      </c>
      <c r="DJ47" s="92">
        <v>358.65000000000003</v>
      </c>
      <c r="DK47" s="92">
        <v>876.19999999999993</v>
      </c>
      <c r="DL47" s="92">
        <v>0</v>
      </c>
      <c r="DM47" s="92">
        <v>0</v>
      </c>
      <c r="DO47" s="92">
        <v>0</v>
      </c>
      <c r="DP47" s="92">
        <v>0</v>
      </c>
      <c r="DQ47" s="92">
        <v>0</v>
      </c>
      <c r="DR47" s="92">
        <v>0</v>
      </c>
      <c r="DS47" s="92">
        <v>0</v>
      </c>
      <c r="DT47" s="92">
        <v>0</v>
      </c>
      <c r="DV47" s="93">
        <v>0</v>
      </c>
      <c r="DW47" s="93">
        <v>0</v>
      </c>
      <c r="DX47" s="93">
        <v>6221.5499999999993</v>
      </c>
      <c r="DY47" s="93">
        <v>13328.63</v>
      </c>
      <c r="DZ47" s="93">
        <v>0</v>
      </c>
      <c r="EA47" s="93">
        <v>0</v>
      </c>
      <c r="EC47" s="94" t="s">
        <v>100</v>
      </c>
      <c r="ED47" s="94" t="s">
        <v>100</v>
      </c>
      <c r="EE47" s="94">
        <v>17.347135089920531</v>
      </c>
      <c r="EF47" s="94">
        <v>15.211858023282355</v>
      </c>
      <c r="EG47" s="94" t="s">
        <v>100</v>
      </c>
      <c r="EH47" s="94" t="s">
        <v>100</v>
      </c>
      <c r="EJ47" s="90">
        <v>0</v>
      </c>
      <c r="EK47" s="90">
        <v>0</v>
      </c>
      <c r="EL47" s="90">
        <v>17</v>
      </c>
      <c r="EM47" s="90">
        <v>16</v>
      </c>
      <c r="EN47" s="90">
        <v>0</v>
      </c>
      <c r="EO47" s="90">
        <v>0</v>
      </c>
      <c r="EQ47" s="6">
        <v>0</v>
      </c>
      <c r="ER47" s="6">
        <v>90</v>
      </c>
      <c r="ES47" s="6">
        <v>120</v>
      </c>
      <c r="EU47" s="6">
        <v>0</v>
      </c>
      <c r="EV47" s="6">
        <v>0</v>
      </c>
      <c r="EW47" s="6">
        <v>6097.05</v>
      </c>
      <c r="EX47" s="6">
        <v>14019.199999999999</v>
      </c>
      <c r="EY47" s="6">
        <v>0</v>
      </c>
      <c r="EZ47" s="6">
        <v>0</v>
      </c>
      <c r="FB47" s="6">
        <v>0</v>
      </c>
      <c r="FC47" s="6">
        <v>1080</v>
      </c>
      <c r="FD47" s="6">
        <v>2160</v>
      </c>
      <c r="FF47" s="6">
        <v>0</v>
      </c>
      <c r="FG47" s="6">
        <v>0</v>
      </c>
      <c r="FH47" s="6">
        <v>6221.5499999999993</v>
      </c>
      <c r="FI47" s="6">
        <v>13328.63</v>
      </c>
      <c r="FJ47" s="6">
        <v>0</v>
      </c>
      <c r="FK47" s="6">
        <v>0</v>
      </c>
      <c r="FM47" s="6">
        <v>0</v>
      </c>
      <c r="FN47" s="6">
        <v>840</v>
      </c>
      <c r="FO47" s="6">
        <v>1620</v>
      </c>
      <c r="FQ47" s="95" t="s">
        <v>123</v>
      </c>
      <c r="FS47" s="7">
        <v>-18</v>
      </c>
      <c r="FT47" s="7">
        <v>0</v>
      </c>
      <c r="FU47" s="7">
        <v>250</v>
      </c>
      <c r="FV47" s="7">
        <v>0</v>
      </c>
    </row>
    <row r="48" spans="1:178">
      <c r="A48" s="83" t="s">
        <v>246</v>
      </c>
      <c r="B48" s="131"/>
      <c r="C48" s="98">
        <v>151</v>
      </c>
      <c r="D48" s="3" t="s">
        <v>195</v>
      </c>
      <c r="E48" s="84" t="s">
        <v>247</v>
      </c>
      <c r="F48" s="84" t="s">
        <v>248</v>
      </c>
      <c r="G48" s="84" t="s">
        <v>105</v>
      </c>
      <c r="H48" s="84" t="s">
        <v>116</v>
      </c>
      <c r="I48" s="96" t="s">
        <v>106</v>
      </c>
      <c r="J48" s="4"/>
      <c r="K48" s="85" t="s">
        <v>166</v>
      </c>
      <c r="L48" s="85" t="s">
        <v>92</v>
      </c>
      <c r="M48" s="85" t="s">
        <v>123</v>
      </c>
      <c r="N48" s="85" t="s">
        <v>123</v>
      </c>
      <c r="O48" s="85" t="s">
        <v>123</v>
      </c>
      <c r="P48" s="85" t="s">
        <v>123</v>
      </c>
      <c r="Q48" s="85" t="s">
        <v>123</v>
      </c>
      <c r="R48" s="85" t="s">
        <v>123</v>
      </c>
      <c r="S48" s="85" t="s">
        <v>123</v>
      </c>
      <c r="T48" s="85" t="s">
        <v>123</v>
      </c>
      <c r="U48" s="85" t="s">
        <v>123</v>
      </c>
      <c r="V48" s="85" t="s">
        <v>123</v>
      </c>
      <c r="W48" s="86" t="s">
        <v>94</v>
      </c>
      <c r="X48" s="86" t="s">
        <v>139</v>
      </c>
      <c r="Y48" s="86" t="s">
        <v>94</v>
      </c>
      <c r="Z48" s="86" t="s">
        <v>139</v>
      </c>
      <c r="AA48" s="5"/>
      <c r="AB48" s="85" t="s">
        <v>96</v>
      </c>
      <c r="AC48" s="85" t="s">
        <v>245</v>
      </c>
      <c r="AD48" s="87">
        <v>44834.5</v>
      </c>
      <c r="AE48" s="87">
        <v>45808</v>
      </c>
      <c r="AF48" s="5"/>
      <c r="AG48" s="85" t="s">
        <v>98</v>
      </c>
      <c r="AH48" s="85" t="s">
        <v>98</v>
      </c>
      <c r="AI48" s="85" t="s">
        <v>100</v>
      </c>
      <c r="AJ48" s="85"/>
      <c r="AK48" s="85"/>
      <c r="AL48" s="85"/>
      <c r="AM48" s="85" t="s">
        <v>99</v>
      </c>
      <c r="AN48" s="126">
        <v>0.23200000000000001</v>
      </c>
      <c r="AO48" s="85" t="s">
        <v>272</v>
      </c>
      <c r="AP48" s="110" t="s">
        <v>270</v>
      </c>
      <c r="AQ48" s="5"/>
      <c r="AR48" s="84">
        <v>16</v>
      </c>
      <c r="AS48" s="88">
        <v>1176.68</v>
      </c>
      <c r="AT48" s="89">
        <v>16</v>
      </c>
      <c r="AU48" s="89">
        <v>0</v>
      </c>
      <c r="AV48" s="89">
        <v>16</v>
      </c>
      <c r="AW48" s="89">
        <v>0</v>
      </c>
      <c r="AX48" s="89">
        <v>0</v>
      </c>
      <c r="AY48" s="89">
        <v>0</v>
      </c>
      <c r="AZ48" s="89">
        <v>0</v>
      </c>
      <c r="BA48" s="89">
        <v>0</v>
      </c>
      <c r="BB48" s="89">
        <v>16</v>
      </c>
      <c r="BC48" s="89">
        <v>0</v>
      </c>
      <c r="BD48" s="89">
        <v>16</v>
      </c>
      <c r="BE48" s="89">
        <v>0</v>
      </c>
      <c r="BF48" s="89">
        <v>0</v>
      </c>
      <c r="BG48" s="89">
        <v>0</v>
      </c>
      <c r="BH48" s="88">
        <v>1176.68</v>
      </c>
      <c r="BI48" s="89">
        <f t="shared" si="0"/>
        <v>1176.68</v>
      </c>
      <c r="BJ48" s="89">
        <v>16</v>
      </c>
      <c r="BL48" s="90">
        <v>0</v>
      </c>
      <c r="BM48" s="90">
        <v>0</v>
      </c>
      <c r="BN48" s="90"/>
      <c r="BO48" s="90">
        <v>0</v>
      </c>
      <c r="BP48" s="90">
        <v>0</v>
      </c>
      <c r="BQ48" s="5"/>
      <c r="BR48" s="6">
        <v>0</v>
      </c>
      <c r="BS48" s="6">
        <v>0</v>
      </c>
      <c r="BT48" s="6">
        <v>322055.88</v>
      </c>
      <c r="BU48" s="6">
        <v>22.808231634769015</v>
      </c>
      <c r="BV48" s="6">
        <v>322055.88</v>
      </c>
      <c r="BW48" s="6">
        <v>22.808231634769015</v>
      </c>
      <c r="BX48" s="5"/>
      <c r="BY48" s="91">
        <v>1</v>
      </c>
      <c r="BZ48" s="91">
        <v>0</v>
      </c>
      <c r="CA48" s="91">
        <v>1</v>
      </c>
      <c r="CB48" s="91">
        <v>9</v>
      </c>
      <c r="CC48" s="91">
        <v>5</v>
      </c>
      <c r="CD48" s="91">
        <v>0</v>
      </c>
      <c r="CF48" s="91">
        <v>0</v>
      </c>
      <c r="CG48" s="91">
        <v>0</v>
      </c>
      <c r="CH48" s="91">
        <v>0</v>
      </c>
      <c r="CI48" s="91">
        <v>0</v>
      </c>
      <c r="CJ48" s="91">
        <v>0</v>
      </c>
      <c r="CK48" s="91">
        <v>0</v>
      </c>
      <c r="CM48" s="91">
        <v>1</v>
      </c>
      <c r="CN48" s="91">
        <v>0</v>
      </c>
      <c r="CO48" s="91">
        <v>1</v>
      </c>
      <c r="CP48" s="91">
        <v>9</v>
      </c>
      <c r="CQ48" s="91">
        <v>5</v>
      </c>
      <c r="CR48" s="91">
        <v>0</v>
      </c>
      <c r="CT48" s="92">
        <v>32.03</v>
      </c>
      <c r="CU48" s="92">
        <v>0</v>
      </c>
      <c r="CV48" s="92">
        <v>45.29</v>
      </c>
      <c r="CW48" s="92">
        <v>629.01</v>
      </c>
      <c r="CX48" s="92">
        <v>470.35</v>
      </c>
      <c r="CY48" s="92">
        <v>0</v>
      </c>
      <c r="DA48" s="92">
        <v>32.03</v>
      </c>
      <c r="DB48" s="92" t="s">
        <v>100</v>
      </c>
      <c r="DC48" s="92">
        <v>45.29</v>
      </c>
      <c r="DD48" s="92">
        <v>69.89</v>
      </c>
      <c r="DE48" s="92">
        <v>94.070000000000007</v>
      </c>
      <c r="DF48" s="92" t="s">
        <v>100</v>
      </c>
      <c r="DH48" s="92">
        <v>0</v>
      </c>
      <c r="DI48" s="92">
        <v>0</v>
      </c>
      <c r="DJ48" s="92">
        <v>0</v>
      </c>
      <c r="DK48" s="92">
        <v>0</v>
      </c>
      <c r="DL48" s="92">
        <v>0</v>
      </c>
      <c r="DM48" s="92">
        <v>0</v>
      </c>
      <c r="DO48" s="92">
        <v>32.03</v>
      </c>
      <c r="DP48" s="92">
        <v>0</v>
      </c>
      <c r="DQ48" s="92">
        <v>45.29</v>
      </c>
      <c r="DR48" s="92">
        <v>629.01</v>
      </c>
      <c r="DS48" s="92">
        <v>470.35</v>
      </c>
      <c r="DT48" s="92">
        <v>0</v>
      </c>
      <c r="DV48" s="93">
        <v>0</v>
      </c>
      <c r="DW48" s="93">
        <v>0</v>
      </c>
      <c r="DX48" s="93">
        <v>0</v>
      </c>
      <c r="DY48" s="93">
        <v>0</v>
      </c>
      <c r="DZ48" s="93">
        <v>0</v>
      </c>
      <c r="EA48" s="93">
        <v>0</v>
      </c>
      <c r="EC48" s="94" t="s">
        <v>100</v>
      </c>
      <c r="ED48" s="94" t="s">
        <v>100</v>
      </c>
      <c r="EE48" s="94" t="s">
        <v>100</v>
      </c>
      <c r="EF48" s="94" t="s">
        <v>100</v>
      </c>
      <c r="EG48" s="94" t="s">
        <v>100</v>
      </c>
      <c r="EH48" s="94" t="s">
        <v>100</v>
      </c>
      <c r="EJ48" s="90">
        <v>25</v>
      </c>
      <c r="EK48" s="90">
        <v>0</v>
      </c>
      <c r="EL48" s="90">
        <v>23</v>
      </c>
      <c r="EM48" s="90">
        <v>22</v>
      </c>
      <c r="EN48" s="90">
        <v>21</v>
      </c>
      <c r="EO48" s="90">
        <v>0</v>
      </c>
      <c r="EQ48" s="6">
        <v>0</v>
      </c>
      <c r="ER48" s="6">
        <v>80</v>
      </c>
      <c r="ES48" s="6">
        <v>0</v>
      </c>
      <c r="EU48" s="6">
        <v>800.75</v>
      </c>
      <c r="EV48" s="6">
        <v>0</v>
      </c>
      <c r="EW48" s="6">
        <v>1041.67</v>
      </c>
      <c r="EX48" s="6">
        <v>13838.22</v>
      </c>
      <c r="EY48" s="6">
        <v>9877.35</v>
      </c>
      <c r="EZ48" s="6">
        <v>0</v>
      </c>
      <c r="FB48" s="6">
        <v>0</v>
      </c>
      <c r="FC48" s="6">
        <v>1280</v>
      </c>
      <c r="FD48" s="6">
        <v>0</v>
      </c>
      <c r="FF48" s="6">
        <v>800.75</v>
      </c>
      <c r="FG48" s="6">
        <v>0</v>
      </c>
      <c r="FH48" s="6">
        <v>1041.67</v>
      </c>
      <c r="FI48" s="6">
        <v>13838.22</v>
      </c>
      <c r="FJ48" s="6">
        <v>9877.35</v>
      </c>
      <c r="FK48" s="6">
        <v>0</v>
      </c>
      <c r="FM48" s="6">
        <v>0</v>
      </c>
      <c r="FN48" s="6">
        <v>1280</v>
      </c>
      <c r="FO48" s="6">
        <v>0</v>
      </c>
      <c r="FQ48" s="95" t="s">
        <v>123</v>
      </c>
      <c r="FS48" s="7">
        <v>-18</v>
      </c>
      <c r="FT48" s="7"/>
      <c r="FU48" s="7">
        <v>250</v>
      </c>
      <c r="FV48" s="7"/>
    </row>
    <row r="50" spans="42:72">
      <c r="AP50" s="68" t="s">
        <v>288</v>
      </c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T50" s="70"/>
    </row>
    <row r="52" spans="42:72">
      <c r="AS52" s="69"/>
    </row>
  </sheetData>
  <autoFilter ref="A10:FV48" xr:uid="{4CF12CD0-BBFD-4BCC-9B64-5988D7246C7F}">
    <sortState xmlns:xlrd2="http://schemas.microsoft.com/office/spreadsheetml/2017/richdata2" ref="A11:FV48">
      <sortCondition ref="C10:C48"/>
    </sortState>
  </autoFilter>
  <mergeCells count="1">
    <mergeCell ref="P9:V9"/>
  </mergeCells>
  <conditionalFormatting sqref="C11:C48">
    <cfRule type="duplicateValues" dxfId="1" priority="2"/>
  </conditionalFormatting>
  <conditionalFormatting sqref="BR11:BW48 EP11:EP48 ET11:ET48 FA11:FA48 FE11:FE48 FL11:FL48 FP11:FP48 FS11:FV48">
    <cfRule type="cellIs" dxfId="0" priority="1" operator="equal">
      <formula>"ERV mqt"</formula>
    </cfRule>
  </conditionalFormatting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7590168FE8E42AD01FCAC35E89BE8" ma:contentTypeVersion="4" ma:contentTypeDescription="Create a new document." ma:contentTypeScope="" ma:versionID="f370fa38b3ef3250c643d17ffb216829">
  <xsd:schema xmlns:xsd="http://www.w3.org/2001/XMLSchema" xmlns:xs="http://www.w3.org/2001/XMLSchema" xmlns:p="http://schemas.microsoft.com/office/2006/metadata/properties" xmlns:ns2="427b764b-b49e-4781-b37d-a6ce1951207c" targetNamespace="http://schemas.microsoft.com/office/2006/metadata/properties" ma:root="true" ma:fieldsID="0cd6e4512a7ae1c29ee8143247127958" ns2:_="">
    <xsd:import namespace="427b764b-b49e-4781-b37d-a6ce195120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b764b-b49e-4781-b37d-a6ce19512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434CD4-4473-4616-AC0E-D18644B17EE7}">
  <ds:schemaRefs>
    <ds:schemaRef ds:uri="http://schemas.microsoft.com/office/2006/metadata/properties"/>
    <ds:schemaRef ds:uri="http://purl.org/dc/terms/"/>
    <ds:schemaRef ds:uri="427b764b-b49e-4781-b37d-a6ce1951207c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707C095-546F-4829-854D-E001B3E3F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7b764b-b49e-4781-b37d-a6ce195120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36EFB0-A121-41AC-8B26-CBC08FEC83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Cover</vt:lpstr>
      <vt:lpstr>Asset 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Titon, Jean Raphael</dc:creator>
  <cp:lastModifiedBy>Zakeossian, Tom</cp:lastModifiedBy>
  <dcterms:created xsi:type="dcterms:W3CDTF">2025-02-02T19:06:17Z</dcterms:created>
  <dcterms:modified xsi:type="dcterms:W3CDTF">2025-02-19T13:47:03Z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0x010100A587590168FE8E42AD01FCAC35E89BE8</vt:lpwstr>
  </property>
</Properties>
</file>